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arik\Desktop\"/>
    </mc:Choice>
  </mc:AlternateContent>
  <bookViews>
    <workbookView xWindow="0" yWindow="0" windowWidth="28800" windowHeight="12435"/>
  </bookViews>
  <sheets>
    <sheet name="Data" sheetId="1" r:id="rId1"/>
    <sheet name="Series - Metadata" sheetId="2" r:id="rId2"/>
  </sheets>
  <calcPr calcId="152511"/>
</workbook>
</file>

<file path=xl/calcChain.xml><?xml version="1.0" encoding="utf-8"?>
<calcChain xmlns="http://schemas.openxmlformats.org/spreadsheetml/2006/main">
  <c r="J37" i="1" l="1"/>
  <c r="J36" i="1"/>
  <c r="J34" i="1"/>
  <c r="J33" i="1"/>
  <c r="U28" i="1" l="1"/>
  <c r="V28" i="1"/>
  <c r="W28" i="1"/>
  <c r="X28" i="1"/>
  <c r="Y28" i="1"/>
  <c r="Z28" i="1"/>
  <c r="AA28" i="1"/>
  <c r="U29" i="1"/>
  <c r="V29" i="1"/>
  <c r="W29" i="1"/>
  <c r="X29" i="1"/>
  <c r="Y29" i="1"/>
  <c r="Z29" i="1"/>
  <c r="AA29" i="1"/>
  <c r="U30" i="1"/>
  <c r="V30" i="1"/>
  <c r="W30" i="1"/>
  <c r="X30" i="1"/>
  <c r="Y30" i="1"/>
  <c r="Z30" i="1"/>
  <c r="AA30" i="1"/>
  <c r="Z23" i="1"/>
  <c r="AA23" i="1"/>
  <c r="Z24" i="1"/>
  <c r="AA24" i="1"/>
  <c r="Z25" i="1"/>
  <c r="AA25" i="1"/>
  <c r="Y23" i="1"/>
  <c r="W23" i="1"/>
  <c r="X23" i="1"/>
  <c r="W24" i="1"/>
  <c r="X24" i="1"/>
  <c r="Y24" i="1"/>
  <c r="W25" i="1"/>
  <c r="X25" i="1"/>
  <c r="Y25" i="1"/>
  <c r="U23" i="1"/>
  <c r="V23" i="1"/>
  <c r="U24" i="1"/>
  <c r="V24" i="1"/>
  <c r="U25" i="1"/>
  <c r="V25" i="1"/>
  <c r="G23" i="1"/>
  <c r="T30" i="1"/>
  <c r="S30" i="1"/>
  <c r="R30" i="1"/>
  <c r="Q30" i="1"/>
  <c r="P30" i="1"/>
  <c r="O30" i="1"/>
  <c r="N30" i="1"/>
  <c r="M30" i="1"/>
  <c r="L30" i="1"/>
  <c r="K30" i="1"/>
  <c r="J30" i="1"/>
  <c r="I30" i="1"/>
  <c r="H30" i="1"/>
  <c r="G30" i="1"/>
  <c r="T29" i="1"/>
  <c r="S29" i="1"/>
  <c r="R29" i="1"/>
  <c r="Q29" i="1"/>
  <c r="P29" i="1"/>
  <c r="O29" i="1"/>
  <c r="N29" i="1"/>
  <c r="M29" i="1"/>
  <c r="L29" i="1"/>
  <c r="K29" i="1"/>
  <c r="J29" i="1"/>
  <c r="I29" i="1"/>
  <c r="H29" i="1"/>
  <c r="G29" i="1"/>
  <c r="T28" i="1"/>
  <c r="S28" i="1"/>
  <c r="R28" i="1"/>
  <c r="Q28" i="1"/>
  <c r="P28" i="1"/>
  <c r="O28" i="1"/>
  <c r="N28" i="1"/>
  <c r="M28" i="1"/>
  <c r="L28" i="1"/>
  <c r="K28" i="1"/>
  <c r="J28" i="1"/>
  <c r="I28" i="1"/>
  <c r="H28" i="1"/>
  <c r="G28" i="1"/>
  <c r="T25" i="1"/>
  <c r="S25" i="1"/>
  <c r="R25" i="1"/>
  <c r="Q25" i="1"/>
  <c r="P25" i="1"/>
  <c r="O25" i="1"/>
  <c r="N25" i="1"/>
  <c r="M25" i="1"/>
  <c r="L25" i="1"/>
  <c r="K25" i="1"/>
  <c r="J25" i="1"/>
  <c r="I25" i="1"/>
  <c r="H25" i="1"/>
  <c r="G25" i="1"/>
  <c r="T24" i="1"/>
  <c r="S24" i="1"/>
  <c r="R24" i="1"/>
  <c r="Q24" i="1"/>
  <c r="P24" i="1"/>
  <c r="O24" i="1"/>
  <c r="N24" i="1"/>
  <c r="M24" i="1"/>
  <c r="L24" i="1"/>
  <c r="K24" i="1"/>
  <c r="J24" i="1"/>
  <c r="I24" i="1"/>
  <c r="H24" i="1"/>
  <c r="G24" i="1"/>
  <c r="T23" i="1"/>
  <c r="S23" i="1"/>
  <c r="R23" i="1"/>
  <c r="Q23" i="1"/>
  <c r="P23" i="1"/>
  <c r="O23" i="1"/>
  <c r="N23" i="1"/>
  <c r="M23" i="1"/>
  <c r="L23" i="1"/>
  <c r="K23" i="1"/>
  <c r="J23" i="1"/>
  <c r="I23" i="1"/>
  <c r="H23" i="1"/>
</calcChain>
</file>

<file path=xl/sharedStrings.xml><?xml version="1.0" encoding="utf-8"?>
<sst xmlns="http://schemas.openxmlformats.org/spreadsheetml/2006/main" count="155" uniqueCount="84">
  <si>
    <t>Development relevance</t>
  </si>
  <si>
    <t>Finland</t>
  </si>
  <si>
    <t>2013 [YR2013]</t>
  </si>
  <si>
    <t>The criteria for people considered to be seeking work, and the treatment of people temporarily laid off or seeking work for the first time, vary across countries. In many cases it is especially difficult to measure employment and unemployment in agriculture. The timing of a survey can maximize the effects of seasonal unemployment in agriculture. And informal sector employment is difficult to quantify where informal activities are not tracked.
There may be also persons not currently in the labour market who want to work but do not actively "seek" work because they view job opportunities as limited, or because they have restricted labour mobility, or face discrimination, or structural, social or cultural barriers. The exclusion of people who want to work but are not seeking work (often called the "hidden unemployed" or "discouraged workers") is a criterion that will affect the unemployment count of both women and men. 
However, women tend to be excluded from the count for various reasons. Women suffer more from discrimination and from structural, social, and cultural barriers that impede them from seeking work. Also, women are often responsible for the care of children and the elderly and for household affairs. They may not be available for work during the short reference period, as they need to make arrangements before starting work. Further, women are considered to be employed when they are working part-time or in temporary jobs, despite the instability of these jobs or their active search for more secure employment.</t>
  </si>
  <si>
    <t>Aggregation method</t>
  </si>
  <si>
    <t>2004 [YR2004]</t>
  </si>
  <si>
    <t>https://datacatalog.worldbank.org/public-licenses#cc-by</t>
  </si>
  <si>
    <t>SWE</t>
  </si>
  <si>
    <t>Social Protection &amp; Labor: Unemployment</t>
  </si>
  <si>
    <t>2012 [YR2012]</t>
  </si>
  <si>
    <t>Country Code</t>
  </si>
  <si>
    <t>AUT</t>
  </si>
  <si>
    <t>2018 [YR2018]</t>
  </si>
  <si>
    <t>Code</t>
  </si>
  <si>
    <t>2003 [YR2003]</t>
  </si>
  <si>
    <t>NOR</t>
  </si>
  <si>
    <t>Weighted average</t>
  </si>
  <si>
    <t>Labor force with advanced education (% of total working-age population with advanced education)</t>
  </si>
  <si>
    <t>Unemployment, total (% of total labor force) (national estimate)</t>
  </si>
  <si>
    <t>Annual</t>
  </si>
  <si>
    <t>Estimates of women in the labor force and employment are generally lower than those of men and are not comparable internationally, reflecting that demographic, social, legal, and cultural trends and norms determine whether women's activities are regarded as economic. In many low-income countries women often work on farms or in other family enterprises without pay, and others work in or near their homes, mixing work and family activities during the day. In many high-income economies, women have been increasingly acquiring higher education that has led to better-compensated, longer-term careers rather than lower-skilled, shorter-term jobs. However, access to good- paying occupations for women remains unequal in many occupations and countries around the world. Labor force statistics by gender is important to monitor gender disparities in employment and unemployment patterns.</t>
  </si>
  <si>
    <t>2017 [YR2017]</t>
  </si>
  <si>
    <t>The standard definition of unemployed persons is those individuals without work, seeking work in a recent past period, and currently available for work, including people who have lost their jobs or who have voluntarily left work. Persons who did not look for work but have an arrangements for a future job are also counted as unemployed. 
Some unemployment is unavoidable. At any time some workers are temporarily unemployed between jobs as employers look for the right workers and workers search for better jobs. It is the labour force or the economically active portion of the population that serves as the base for this indicator, not the total population.</t>
  </si>
  <si>
    <t>Country Name</t>
  </si>
  <si>
    <t>2008 [YR2008]</t>
  </si>
  <si>
    <t>Norway</t>
  </si>
  <si>
    <t>2016 [YR2016]</t>
  </si>
  <si>
    <t>Labor force participation rate is the proportion of the population ages 15 and older that is economically active: all people who supply labor for the production of goods and services during a specified period.</t>
  </si>
  <si>
    <t>DEU</t>
  </si>
  <si>
    <t>2007 [YR2007]</t>
  </si>
  <si>
    <t>Limitations and exceptions</t>
  </si>
  <si>
    <t>License Type</t>
  </si>
  <si>
    <t>SL.TLF.CACT.NE.ZS</t>
  </si>
  <si>
    <t>International Labour Organization. “Labour Force Statistics database (LFS)” ILOSTAT. Accessed December 11, 2023. https://ilostat.ilo.org/data/.</t>
  </si>
  <si>
    <t>2021 [YR2021]</t>
  </si>
  <si>
    <t>2006 [YR2006]</t>
  </si>
  <si>
    <t>Data on the labor force are compiled by the ILO from labor force surveys, censuses, and establishment censuses and surveys. For some countries a combination of these sources is used. Labor force surveys are the most comprehensive source for internationally comparable labor force data. They can cover all non-institutionalized civilians, all branches and sectors of the economy, and all categories of workers, including people holding multiple jobs. By contrast, labor force data from population censuses are often based on a limited number of questions on the economic characteristics of individuals, with little scope to probe. The resulting data often differ from labor force survey data and vary considerably by country, depending on the census scope and coverage. Establishment censuses and surveys provide data only on the employed population, not unemployed workers, workers in small establishments, or workers in the informal sector.
The reference period of a census or survey is another important source of differences: in some countries data refer to people's status on the day of the census or survey or during a specific period before the inquiry date, while in others data are recorded without reference to any period. In countries, where the household is the basic unit of production and all members contribute to output, but some at low intensity or irregularly, the estimated labor force may be much smaller than the numbers actually working.
Differing definitions of employment age also affect comparability. For most countries the working age is 15 and older, but in some countries children younger than 15 work full- or part-time and are included in the estimates. Similarly, some countries have an upper age limit. As a result, calculations may systematically over- or underestimate actual rates.</t>
  </si>
  <si>
    <t>The labor force is the supply of labor available for producing goods and services in an economy. It includes people who are currently employed and people who are unemployed but seeking work as well as first-time job-seekers. Not everyone who works is included, however. Unpaid workers, family workers, and students are often omitted, and some countries do not count members of the armed forces. Labor force size tends to vary during the year as seasonal workers enter and leave.</t>
  </si>
  <si>
    <t>CC BY-4.0</t>
  </si>
  <si>
    <t>Austria</t>
  </si>
  <si>
    <t>Paradoxically, low unemployment rates can disguise substantial poverty in a country, while high unemployment rates can occur in countries with a high level of economic development and low rates of poverty. In countries without unemployment or welfare benefits people eke out a living in vulnerable employment. In countries with well-developed safety nets workers can afford to wait for suitable or desirable jobs. But high and sustained unemployment indicates serious inefficiencies in resource allocation.
Youth unemployment is an important policy issue for many economies. Young men and women today face increasing uncertainty in their hopes of undergoing a satisfactory transition in the labour market, and this uncertainty and disillusionment can, in turn, have damaging effects on individuals, communities, economies and society at large. Unemployed or underemployed youth are less able to contribute effectively to national development and have fewer opportunities to exercise their rights as citizens. They have less to spend as consumers, less to invest as savers and often have no "voice" to bring about change in their lives and communities. Widespread youth unemployment and underemployment also prevents companies and countries from innovating and developing competitive advantages based on human capital investment, thus undermining future prospects.
Unemployment is a key measure to monitor whether a country is on track to achieve the Sustainable Development Goal of promoting sustained, inclusive and sustainable economic growth, full and productive employment and decent work for all. [SDG Indicator 8.5.2]</t>
  </si>
  <si>
    <t>Topic</t>
  </si>
  <si>
    <t>BEL</t>
  </si>
  <si>
    <t>General comments</t>
  </si>
  <si>
    <t>International Labour Organization. “Education and Mismatch Indicators database (EMI)” ILOSTAT. Accessed December 11, 2023. https://ilostat.ilo.org/data/.</t>
  </si>
  <si>
    <t>2020 [YR2020]</t>
  </si>
  <si>
    <t>Long definition</t>
  </si>
  <si>
    <t>Periodicity</t>
  </si>
  <si>
    <t>2011 [YR2011]</t>
  </si>
  <si>
    <t>2002 [YR2002]</t>
  </si>
  <si>
    <t>SL.UEM.TOTL.NE.ZS</t>
  </si>
  <si>
    <t>Unemployment refers to the share of the labor force that is without work but available for and seeking employment. Definitions of labor force and unemployment differ by country.</t>
  </si>
  <si>
    <t>2019 [YR2019]</t>
  </si>
  <si>
    <t>Belgium</t>
  </si>
  <si>
    <t>Series Code</t>
  </si>
  <si>
    <t>2010 [YR2010]</t>
  </si>
  <si>
    <t>Germany</t>
  </si>
  <si>
    <t>Statistical concept and methodology</t>
  </si>
  <si>
    <t>2009 [YR2009]</t>
  </si>
  <si>
    <t>SL.TLF.ADVN.ZS</t>
  </si>
  <si>
    <t>Sweden</t>
  </si>
  <si>
    <t>Labor force participation rate, total (% of total population ages 15+) (national estimate)</t>
  </si>
  <si>
    <t>2015 [YR2015]</t>
  </si>
  <si>
    <t>License URL</t>
  </si>
  <si>
    <t>The series for ILO estimates is also available in the WDI database. Caution should be used when comparing ILO estimates with national estimates.</t>
  </si>
  <si>
    <t>Source</t>
  </si>
  <si>
    <t>Series Name</t>
  </si>
  <si>
    <t>Social Protection &amp; Labor: Labor force structure</t>
  </si>
  <si>
    <t>FIN</t>
  </si>
  <si>
    <t>The ratio of the labor force with advanced education to the working-age population with advanced education. Advanced education comprises short-cycle tertiary education, a bachelor’s degree or equivalent education level, a master’s degree or equivalent education level, or doctoral degree or equivalent education level according to the International Standard Classification of Education 2011 (ISCED 2011).</t>
  </si>
  <si>
    <t>Indicator Name</t>
  </si>
  <si>
    <t>2014 [YR2014]</t>
  </si>
  <si>
    <t>2005 [YR2005]</t>
  </si>
  <si>
    <t>2022 [YR2022]</t>
  </si>
  <si>
    <t>AVG Unemployment Germanic</t>
  </si>
  <si>
    <t>AVG Labor force participation rate Germanic</t>
  </si>
  <si>
    <t>AVG Labor force with advanced education Germanic</t>
  </si>
  <si>
    <t>AVG Unemployment Nordic</t>
  </si>
  <si>
    <t>AVG Labor force participation rate Nordic</t>
  </si>
  <si>
    <t>AVG Labor force with advanced education Nordic</t>
  </si>
  <si>
    <t>Correlation for Germanic, avg unemployment to avg labor force with advanced education</t>
  </si>
  <si>
    <t>Correlation for Nordic, avg unemployment to avg labor force with advanced education</t>
  </si>
  <si>
    <t>Correlation for Germanic, avg unempoyment to avg labor force participation</t>
  </si>
  <si>
    <t>Correlation for Nordic, avg unempoyment to labor force participation</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</si>
</sst>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3">
    <xf numFmtId="0" fontId="0" fillId="0" borderId="0" xfId="0"/>
    <xf numFmtId="0" fontId="0" fillId="0" borderId="0" xfId="0" applyAlignment="1"/>
    <xf numFmtId="49" fontId="0" fillId="0" borderId="0" xfId="0" applyNumberFormat="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cked"/>
        <c:varyColors val="0"/>
        <c:ser>
          <c:idx val="0"/>
          <c:order val="0"/>
          <c:tx>
            <c:strRef>
              <c:f>Data!$A$23</c:f>
              <c:strCache>
                <c:ptCount val="1"/>
                <c:pt idx="0">
                  <c:v>AVG Unemployment Germanic</c:v>
                </c:pt>
              </c:strCache>
            </c:strRef>
          </c:tx>
          <c:spPr>
            <a:ln w="28575" cap="rnd">
              <a:solidFill>
                <a:schemeClr val="accent1"/>
              </a:solidFill>
              <a:round/>
            </a:ln>
            <a:effectLst/>
          </c:spPr>
          <c:marker>
            <c:symbol val="none"/>
          </c:marker>
          <c:val>
            <c:numRef>
              <c:f>Data!$G$23:$AA$23</c:f>
              <c:numCache>
                <c:formatCode>General</c:formatCode>
                <c:ptCount val="21"/>
                <c:pt idx="0">
                  <c:v>55.806999999999995</c:v>
                </c:pt>
                <c:pt idx="1">
                  <c:v>55.939</c:v>
                </c:pt>
                <c:pt idx="2">
                  <c:v>55.647666666666659</c:v>
                </c:pt>
                <c:pt idx="3">
                  <c:v>56.723666666666666</c:v>
                </c:pt>
                <c:pt idx="4">
                  <c:v>57.014000000000003</c:v>
                </c:pt>
                <c:pt idx="5">
                  <c:v>57.521666666666668</c:v>
                </c:pt>
                <c:pt idx="6">
                  <c:v>57.664666666666655</c:v>
                </c:pt>
                <c:pt idx="7">
                  <c:v>57.737666666666676</c:v>
                </c:pt>
                <c:pt idx="8">
                  <c:v>57.908333333333331</c:v>
                </c:pt>
                <c:pt idx="9">
                  <c:v>57.881333333333338</c:v>
                </c:pt>
                <c:pt idx="10">
                  <c:v>57.987666666666662</c:v>
                </c:pt>
                <c:pt idx="11">
                  <c:v>58.237333333333332</c:v>
                </c:pt>
                <c:pt idx="12">
                  <c:v>58.169999999999995</c:v>
                </c:pt>
                <c:pt idx="13">
                  <c:v>58.036333333333339</c:v>
                </c:pt>
                <c:pt idx="14">
                  <c:v>58.416333333333341</c:v>
                </c:pt>
                <c:pt idx="15">
                  <c:v>58.714666666666666</c:v>
                </c:pt>
                <c:pt idx="16">
                  <c:v>58.930666666666667</c:v>
                </c:pt>
                <c:pt idx="17">
                  <c:v>59.205000000000005</c:v>
                </c:pt>
                <c:pt idx="18">
                  <c:v>58.427333333333337</c:v>
                </c:pt>
                <c:pt idx="19">
                  <c:v>58.701999999999998</c:v>
                </c:pt>
                <c:pt idx="20">
                  <c:v>59.286666666666669</c:v>
                </c:pt>
              </c:numCache>
            </c:numRef>
          </c:val>
          <c:smooth val="0"/>
        </c:ser>
        <c:ser>
          <c:idx val="1"/>
          <c:order val="1"/>
          <c:tx>
            <c:strRef>
              <c:f>Data!$A$24</c:f>
              <c:strCache>
                <c:ptCount val="1"/>
                <c:pt idx="0">
                  <c:v>AVG Labor force participation rate Germanic</c:v>
                </c:pt>
              </c:strCache>
            </c:strRef>
          </c:tx>
          <c:spPr>
            <a:ln w="28575" cap="rnd">
              <a:solidFill>
                <a:schemeClr val="accent2"/>
              </a:solidFill>
              <a:round/>
            </a:ln>
            <a:effectLst/>
          </c:spPr>
          <c:marker>
            <c:symbol val="none"/>
          </c:marker>
          <c:val>
            <c:numRef>
              <c:f>Data!$G$24:$AA$24</c:f>
              <c:numCache>
                <c:formatCode>General</c:formatCode>
                <c:ptCount val="21"/>
                <c:pt idx="0">
                  <c:v>78.914666666666662</c:v>
                </c:pt>
                <c:pt idx="1">
                  <c:v>78.930666666666653</c:v>
                </c:pt>
                <c:pt idx="2">
                  <c:v>78.272666666666666</c:v>
                </c:pt>
                <c:pt idx="3">
                  <c:v>78.710666666666668</c:v>
                </c:pt>
                <c:pt idx="4">
                  <c:v>76.554666666666677</c:v>
                </c:pt>
                <c:pt idx="5">
                  <c:v>76.823666666666668</c:v>
                </c:pt>
                <c:pt idx="6">
                  <c:v>75.766999999999996</c:v>
                </c:pt>
                <c:pt idx="7">
                  <c:v>75.715666666666664</c:v>
                </c:pt>
                <c:pt idx="8">
                  <c:v>75.352999999999994</c:v>
                </c:pt>
                <c:pt idx="9">
                  <c:v>75.578666666666663</c:v>
                </c:pt>
                <c:pt idx="10">
                  <c:v>75.646333333333331</c:v>
                </c:pt>
                <c:pt idx="11">
                  <c:v>75.692333333333337</c:v>
                </c:pt>
                <c:pt idx="12">
                  <c:v>75.444333333333347</c:v>
                </c:pt>
                <c:pt idx="13">
                  <c:v>75.14266666666667</c:v>
                </c:pt>
                <c:pt idx="14">
                  <c:v>75.280666666666676</c:v>
                </c:pt>
                <c:pt idx="15">
                  <c:v>75.49233333333332</c:v>
                </c:pt>
                <c:pt idx="16">
                  <c:v>75.185333333333332</c:v>
                </c:pt>
                <c:pt idx="17">
                  <c:v>75.307999999999993</c:v>
                </c:pt>
                <c:pt idx="18">
                  <c:v>74.778000000000006</c:v>
                </c:pt>
                <c:pt idx="19">
                  <c:v>74.994000000000014</c:v>
                </c:pt>
                <c:pt idx="20">
                  <c:v>76.24166666666666</c:v>
                </c:pt>
              </c:numCache>
            </c:numRef>
          </c:val>
          <c:smooth val="0"/>
        </c:ser>
        <c:dLbls>
          <c:showLegendKey val="0"/>
          <c:showVal val="0"/>
          <c:showCatName val="0"/>
          <c:showSerName val="0"/>
          <c:showPercent val="0"/>
          <c:showBubbleSize val="0"/>
        </c:dLbls>
        <c:smooth val="0"/>
        <c:axId val="500042360"/>
        <c:axId val="500043536"/>
      </c:lineChart>
      <c:catAx>
        <c:axId val="50004236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0043536"/>
        <c:crosses val="autoZero"/>
        <c:auto val="1"/>
        <c:lblAlgn val="ctr"/>
        <c:lblOffset val="100"/>
        <c:noMultiLvlLbl val="0"/>
      </c:catAx>
      <c:valAx>
        <c:axId val="5000435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004236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Data!$A$23</c:f>
              <c:strCache>
                <c:ptCount val="1"/>
                <c:pt idx="0">
                  <c:v>AVG Unemployment Germanic</c:v>
                </c:pt>
              </c:strCache>
            </c:strRef>
          </c:tx>
          <c:spPr>
            <a:ln w="28575" cap="rnd">
              <a:solidFill>
                <a:schemeClr val="accent1"/>
              </a:solidFill>
              <a:round/>
            </a:ln>
            <a:effectLst/>
          </c:spPr>
          <c:marker>
            <c:symbol val="none"/>
          </c:marker>
          <c:val>
            <c:numRef>
              <c:f>Data!$G$23:$AA$23</c:f>
              <c:numCache>
                <c:formatCode>General</c:formatCode>
                <c:ptCount val="21"/>
                <c:pt idx="0">
                  <c:v>55.806999999999995</c:v>
                </c:pt>
                <c:pt idx="1">
                  <c:v>55.939</c:v>
                </c:pt>
                <c:pt idx="2">
                  <c:v>55.647666666666659</c:v>
                </c:pt>
                <c:pt idx="3">
                  <c:v>56.723666666666666</c:v>
                </c:pt>
                <c:pt idx="4">
                  <c:v>57.014000000000003</c:v>
                </c:pt>
                <c:pt idx="5">
                  <c:v>57.521666666666668</c:v>
                </c:pt>
                <c:pt idx="6">
                  <c:v>57.664666666666655</c:v>
                </c:pt>
                <c:pt idx="7">
                  <c:v>57.737666666666676</c:v>
                </c:pt>
                <c:pt idx="8">
                  <c:v>57.908333333333331</c:v>
                </c:pt>
                <c:pt idx="9">
                  <c:v>57.881333333333338</c:v>
                </c:pt>
                <c:pt idx="10">
                  <c:v>57.987666666666662</c:v>
                </c:pt>
                <c:pt idx="11">
                  <c:v>58.237333333333332</c:v>
                </c:pt>
                <c:pt idx="12">
                  <c:v>58.169999999999995</c:v>
                </c:pt>
                <c:pt idx="13">
                  <c:v>58.036333333333339</c:v>
                </c:pt>
                <c:pt idx="14">
                  <c:v>58.416333333333341</c:v>
                </c:pt>
                <c:pt idx="15">
                  <c:v>58.714666666666666</c:v>
                </c:pt>
                <c:pt idx="16">
                  <c:v>58.930666666666667</c:v>
                </c:pt>
                <c:pt idx="17">
                  <c:v>59.205000000000005</c:v>
                </c:pt>
                <c:pt idx="18">
                  <c:v>58.427333333333337</c:v>
                </c:pt>
                <c:pt idx="19">
                  <c:v>58.701999999999998</c:v>
                </c:pt>
                <c:pt idx="20">
                  <c:v>59.286666666666669</c:v>
                </c:pt>
              </c:numCache>
            </c:numRef>
          </c:val>
          <c:smooth val="0"/>
        </c:ser>
        <c:ser>
          <c:idx val="1"/>
          <c:order val="1"/>
          <c:tx>
            <c:strRef>
              <c:f>Data!$A$25</c:f>
              <c:strCache>
                <c:ptCount val="1"/>
                <c:pt idx="0">
                  <c:v>AVG Labor force with advanced education Germanic</c:v>
                </c:pt>
              </c:strCache>
            </c:strRef>
          </c:tx>
          <c:spPr>
            <a:ln w="28575" cap="rnd">
              <a:solidFill>
                <a:schemeClr val="accent2"/>
              </a:solidFill>
              <a:round/>
            </a:ln>
            <a:effectLst/>
          </c:spPr>
          <c:marker>
            <c:symbol val="none"/>
          </c:marker>
          <c:val>
            <c:numRef>
              <c:f>Data!$G$25:$AA$25</c:f>
              <c:numCache>
                <c:formatCode>General</c:formatCode>
                <c:ptCount val="21"/>
                <c:pt idx="0">
                  <c:v>5.2603333333333335</c:v>
                </c:pt>
                <c:pt idx="1">
                  <c:v>5.56</c:v>
                </c:pt>
                <c:pt idx="2">
                  <c:v>5.8626666666666667</c:v>
                </c:pt>
                <c:pt idx="3">
                  <c:v>6.1676666666666664</c:v>
                </c:pt>
                <c:pt idx="4">
                  <c:v>5.6550000000000002</c:v>
                </c:pt>
                <c:pt idx="5">
                  <c:v>4.953666666666666</c:v>
                </c:pt>
                <c:pt idx="6">
                  <c:v>4.5746666666666664</c:v>
                </c:pt>
                <c:pt idx="7">
                  <c:v>5.4606666666666674</c:v>
                </c:pt>
                <c:pt idx="8">
                  <c:v>5.5656666666666661</c:v>
                </c:pt>
                <c:pt idx="9">
                  <c:v>4.9973333333333327</c:v>
                </c:pt>
                <c:pt idx="10">
                  <c:v>5.1913333333333336</c:v>
                </c:pt>
                <c:pt idx="11">
                  <c:v>5.7383333333333342</c:v>
                </c:pt>
                <c:pt idx="12">
                  <c:v>5.8936666666666655</c:v>
                </c:pt>
                <c:pt idx="13">
                  <c:v>6.1933333333333325</c:v>
                </c:pt>
                <c:pt idx="14">
                  <c:v>6.1909999999999998</c:v>
                </c:pt>
                <c:pt idx="15">
                  <c:v>5.6030000000000006</c:v>
                </c:pt>
                <c:pt idx="16">
                  <c:v>4.8936666666666673</c:v>
                </c:pt>
                <c:pt idx="17">
                  <c:v>4.5356666666666667</c:v>
                </c:pt>
                <c:pt idx="18">
                  <c:v>5.0593333333333339</c:v>
                </c:pt>
                <c:pt idx="19">
                  <c:v>5.6973333333333329</c:v>
                </c:pt>
                <c:pt idx="20">
                  <c:v>4.594333333333334</c:v>
                </c:pt>
              </c:numCache>
            </c:numRef>
          </c:val>
          <c:smooth val="0"/>
        </c:ser>
        <c:dLbls>
          <c:showLegendKey val="0"/>
          <c:showVal val="0"/>
          <c:showCatName val="0"/>
          <c:showSerName val="0"/>
          <c:showPercent val="0"/>
          <c:showBubbleSize val="0"/>
        </c:dLbls>
        <c:smooth val="0"/>
        <c:axId val="500054120"/>
        <c:axId val="553262424"/>
      </c:lineChart>
      <c:catAx>
        <c:axId val="50005412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3262424"/>
        <c:crosses val="autoZero"/>
        <c:auto val="1"/>
        <c:lblAlgn val="ctr"/>
        <c:lblOffset val="100"/>
        <c:noMultiLvlLbl val="0"/>
      </c:catAx>
      <c:valAx>
        <c:axId val="5532624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005412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Data!$A$28</c:f>
              <c:strCache>
                <c:ptCount val="1"/>
                <c:pt idx="0">
                  <c:v>AVG Unemployment Nordic</c:v>
                </c:pt>
              </c:strCache>
            </c:strRef>
          </c:tx>
          <c:spPr>
            <a:ln w="28575" cap="rnd">
              <a:solidFill>
                <a:schemeClr val="accent1"/>
              </a:solidFill>
              <a:round/>
            </a:ln>
            <a:effectLst/>
          </c:spPr>
          <c:marker>
            <c:symbol val="none"/>
          </c:marker>
          <c:val>
            <c:numRef>
              <c:f>Data!$G$28:$AA$28</c:f>
              <c:numCache>
                <c:formatCode>General</c:formatCode>
                <c:ptCount val="21"/>
                <c:pt idx="0">
                  <c:v>66.665333333333336</c:v>
                </c:pt>
                <c:pt idx="1">
                  <c:v>66.129666666666665</c:v>
                </c:pt>
                <c:pt idx="2">
                  <c:v>65.733333333333334</c:v>
                </c:pt>
                <c:pt idx="3">
                  <c:v>65.26766666666667</c:v>
                </c:pt>
                <c:pt idx="4">
                  <c:v>65.412666666666667</c:v>
                </c:pt>
                <c:pt idx="5">
                  <c:v>65.853999999999999</c:v>
                </c:pt>
                <c:pt idx="6">
                  <c:v>66.396666666666661</c:v>
                </c:pt>
                <c:pt idx="7">
                  <c:v>65.481000000000009</c:v>
                </c:pt>
                <c:pt idx="8">
                  <c:v>67.428999999999988</c:v>
                </c:pt>
                <c:pt idx="9">
                  <c:v>67.390666666666661</c:v>
                </c:pt>
                <c:pt idx="10">
                  <c:v>67.431666666666672</c:v>
                </c:pt>
                <c:pt idx="11">
                  <c:v>67.239333333333335</c:v>
                </c:pt>
                <c:pt idx="12">
                  <c:v>65.251333333333335</c:v>
                </c:pt>
                <c:pt idx="13">
                  <c:v>65.306666666666672</c:v>
                </c:pt>
                <c:pt idx="14">
                  <c:v>65.072999999999993</c:v>
                </c:pt>
                <c:pt idx="15">
                  <c:v>65.111666666666665</c:v>
                </c:pt>
                <c:pt idx="16">
                  <c:v>65.511333333333326</c:v>
                </c:pt>
                <c:pt idx="17">
                  <c:v>65.654666666666671</c:v>
                </c:pt>
                <c:pt idx="18">
                  <c:v>65.384666666666661</c:v>
                </c:pt>
                <c:pt idx="19">
                  <c:v>64.297666666666672</c:v>
                </c:pt>
                <c:pt idx="20">
                  <c:v>64.754666666666665</c:v>
                </c:pt>
              </c:numCache>
            </c:numRef>
          </c:val>
          <c:smooth val="0"/>
        </c:ser>
        <c:ser>
          <c:idx val="1"/>
          <c:order val="1"/>
          <c:tx>
            <c:strRef>
              <c:f>Data!$A$29</c:f>
              <c:strCache>
                <c:ptCount val="1"/>
                <c:pt idx="0">
                  <c:v>AVG Labor force participation rate Nordic</c:v>
                </c:pt>
              </c:strCache>
            </c:strRef>
          </c:tx>
          <c:spPr>
            <a:ln w="28575" cap="rnd">
              <a:solidFill>
                <a:schemeClr val="accent2"/>
              </a:solidFill>
              <a:round/>
            </a:ln>
            <a:effectLst/>
          </c:spPr>
          <c:marker>
            <c:symbol val="none"/>
          </c:marker>
          <c:val>
            <c:numRef>
              <c:f>Data!$G$29:$AA$29</c:f>
              <c:numCache>
                <c:formatCode>General</c:formatCode>
                <c:ptCount val="21"/>
                <c:pt idx="0">
                  <c:v>84.188666666666663</c:v>
                </c:pt>
                <c:pt idx="1">
                  <c:v>84.382000000000005</c:v>
                </c:pt>
                <c:pt idx="2">
                  <c:v>84.522333333333336</c:v>
                </c:pt>
                <c:pt idx="3">
                  <c:v>84.17</c:v>
                </c:pt>
                <c:pt idx="4">
                  <c:v>82.933666666666667</c:v>
                </c:pt>
                <c:pt idx="5">
                  <c:v>83.427000000000007</c:v>
                </c:pt>
                <c:pt idx="6">
                  <c:v>83.528000000000006</c:v>
                </c:pt>
                <c:pt idx="7">
                  <c:v>82.88066666666667</c:v>
                </c:pt>
                <c:pt idx="8">
                  <c:v>82.365333333333325</c:v>
                </c:pt>
                <c:pt idx="9">
                  <c:v>81.74633333333334</c:v>
                </c:pt>
                <c:pt idx="10">
                  <c:v>81.707666666666668</c:v>
                </c:pt>
                <c:pt idx="11">
                  <c:v>81.190999999999988</c:v>
                </c:pt>
                <c:pt idx="12">
                  <c:v>81.184333333333328</c:v>
                </c:pt>
                <c:pt idx="13">
                  <c:v>81.14533333333334</c:v>
                </c:pt>
                <c:pt idx="14">
                  <c:v>80.796999999999997</c:v>
                </c:pt>
                <c:pt idx="15">
                  <c:v>80.410000000000011</c:v>
                </c:pt>
                <c:pt idx="16">
                  <c:v>80.303666666666672</c:v>
                </c:pt>
                <c:pt idx="17">
                  <c:v>80.549333333333337</c:v>
                </c:pt>
                <c:pt idx="18">
                  <c:v>80.411000000000001</c:v>
                </c:pt>
                <c:pt idx="19">
                  <c:v>78.588999999999999</c:v>
                </c:pt>
                <c:pt idx="20">
                  <c:v>78.062666666666672</c:v>
                </c:pt>
              </c:numCache>
            </c:numRef>
          </c:val>
          <c:smooth val="0"/>
        </c:ser>
        <c:dLbls>
          <c:showLegendKey val="0"/>
          <c:showVal val="0"/>
          <c:showCatName val="0"/>
          <c:showSerName val="0"/>
          <c:showPercent val="0"/>
          <c:showBubbleSize val="0"/>
        </c:dLbls>
        <c:smooth val="0"/>
        <c:axId val="493447248"/>
        <c:axId val="495142976"/>
      </c:lineChart>
      <c:catAx>
        <c:axId val="49344724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5142976"/>
        <c:crosses val="autoZero"/>
        <c:auto val="1"/>
        <c:lblAlgn val="ctr"/>
        <c:lblOffset val="100"/>
        <c:noMultiLvlLbl val="0"/>
      </c:catAx>
      <c:valAx>
        <c:axId val="4951429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34472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Data!$A$28</c:f>
              <c:strCache>
                <c:ptCount val="1"/>
                <c:pt idx="0">
                  <c:v>AVG Unemployment Nordic</c:v>
                </c:pt>
              </c:strCache>
            </c:strRef>
          </c:tx>
          <c:spPr>
            <a:ln w="28575" cap="rnd">
              <a:solidFill>
                <a:schemeClr val="accent1"/>
              </a:solidFill>
              <a:round/>
            </a:ln>
            <a:effectLst/>
          </c:spPr>
          <c:marker>
            <c:symbol val="none"/>
          </c:marker>
          <c:val>
            <c:numRef>
              <c:f>Data!$G$28:$AA$28</c:f>
              <c:numCache>
                <c:formatCode>General</c:formatCode>
                <c:ptCount val="21"/>
                <c:pt idx="0">
                  <c:v>66.665333333333336</c:v>
                </c:pt>
                <c:pt idx="1">
                  <c:v>66.129666666666665</c:v>
                </c:pt>
                <c:pt idx="2">
                  <c:v>65.733333333333334</c:v>
                </c:pt>
                <c:pt idx="3">
                  <c:v>65.26766666666667</c:v>
                </c:pt>
                <c:pt idx="4">
                  <c:v>65.412666666666667</c:v>
                </c:pt>
                <c:pt idx="5">
                  <c:v>65.853999999999999</c:v>
                </c:pt>
                <c:pt idx="6">
                  <c:v>66.396666666666661</c:v>
                </c:pt>
                <c:pt idx="7">
                  <c:v>65.481000000000009</c:v>
                </c:pt>
                <c:pt idx="8">
                  <c:v>67.428999999999988</c:v>
                </c:pt>
                <c:pt idx="9">
                  <c:v>67.390666666666661</c:v>
                </c:pt>
                <c:pt idx="10">
                  <c:v>67.431666666666672</c:v>
                </c:pt>
                <c:pt idx="11">
                  <c:v>67.239333333333335</c:v>
                </c:pt>
                <c:pt idx="12">
                  <c:v>65.251333333333335</c:v>
                </c:pt>
                <c:pt idx="13">
                  <c:v>65.306666666666672</c:v>
                </c:pt>
                <c:pt idx="14">
                  <c:v>65.072999999999993</c:v>
                </c:pt>
                <c:pt idx="15">
                  <c:v>65.111666666666665</c:v>
                </c:pt>
                <c:pt idx="16">
                  <c:v>65.511333333333326</c:v>
                </c:pt>
                <c:pt idx="17">
                  <c:v>65.654666666666671</c:v>
                </c:pt>
                <c:pt idx="18">
                  <c:v>65.384666666666661</c:v>
                </c:pt>
                <c:pt idx="19">
                  <c:v>64.297666666666672</c:v>
                </c:pt>
                <c:pt idx="20">
                  <c:v>64.754666666666665</c:v>
                </c:pt>
              </c:numCache>
            </c:numRef>
          </c:val>
          <c:smooth val="0"/>
        </c:ser>
        <c:ser>
          <c:idx val="1"/>
          <c:order val="1"/>
          <c:tx>
            <c:strRef>
              <c:f>Data!$A$30</c:f>
              <c:strCache>
                <c:ptCount val="1"/>
                <c:pt idx="0">
                  <c:v>AVG Labor force with advanced education Nordic</c:v>
                </c:pt>
              </c:strCache>
            </c:strRef>
          </c:tx>
          <c:spPr>
            <a:ln w="28575" cap="rnd">
              <a:solidFill>
                <a:schemeClr val="accent2"/>
              </a:solidFill>
              <a:round/>
            </a:ln>
            <a:effectLst/>
          </c:spPr>
          <c:marker>
            <c:symbol val="none"/>
          </c:marker>
          <c:val>
            <c:numRef>
              <c:f>Data!$G$30:$AA$30</c:f>
              <c:numCache>
                <c:formatCode>General</c:formatCode>
                <c:ptCount val="21"/>
                <c:pt idx="0">
                  <c:v>7.694</c:v>
                </c:pt>
                <c:pt idx="1">
                  <c:v>8.0120000000000005</c:v>
                </c:pt>
                <c:pt idx="2">
                  <c:v>8.525500000000001</c:v>
                </c:pt>
                <c:pt idx="3">
                  <c:v>7.9350000000000005</c:v>
                </c:pt>
                <c:pt idx="4">
                  <c:v>7.3925000000000001</c:v>
                </c:pt>
                <c:pt idx="5">
                  <c:v>6.5075000000000003</c:v>
                </c:pt>
                <c:pt idx="6">
                  <c:v>6.3019999999999996</c:v>
                </c:pt>
                <c:pt idx="7">
                  <c:v>8.3004999999999995</c:v>
                </c:pt>
                <c:pt idx="8">
                  <c:v>8.5019999999999989</c:v>
                </c:pt>
                <c:pt idx="9">
                  <c:v>7.7925000000000004</c:v>
                </c:pt>
                <c:pt idx="10">
                  <c:v>7.8324999999999996</c:v>
                </c:pt>
                <c:pt idx="11">
                  <c:v>8.1224999999999987</c:v>
                </c:pt>
                <c:pt idx="12">
                  <c:v>8.3085000000000004</c:v>
                </c:pt>
                <c:pt idx="13">
                  <c:v>8.4039999999999999</c:v>
                </c:pt>
                <c:pt idx="14">
                  <c:v>7.9039999999999999</c:v>
                </c:pt>
                <c:pt idx="15">
                  <c:v>7.6790000000000003</c:v>
                </c:pt>
                <c:pt idx="16">
                  <c:v>6.8629999999999995</c:v>
                </c:pt>
                <c:pt idx="17">
                  <c:v>6.7640000000000002</c:v>
                </c:pt>
                <c:pt idx="18">
                  <c:v>8.0250000000000004</c:v>
                </c:pt>
                <c:pt idx="19">
                  <c:v>8.1639999999999997</c:v>
                </c:pt>
                <c:pt idx="20">
                  <c:v>7.0555000000000003</c:v>
                </c:pt>
              </c:numCache>
            </c:numRef>
          </c:val>
          <c:smooth val="0"/>
        </c:ser>
        <c:dLbls>
          <c:showLegendKey val="0"/>
          <c:showVal val="0"/>
          <c:showCatName val="0"/>
          <c:showSerName val="0"/>
          <c:showPercent val="0"/>
          <c:showBubbleSize val="0"/>
        </c:dLbls>
        <c:smooth val="0"/>
        <c:axId val="553934352"/>
        <c:axId val="553940624"/>
      </c:lineChart>
      <c:catAx>
        <c:axId val="55393435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3940624"/>
        <c:crosses val="autoZero"/>
        <c:auto val="1"/>
        <c:lblAlgn val="ctr"/>
        <c:lblOffset val="100"/>
        <c:noMultiLvlLbl val="0"/>
      </c:catAx>
      <c:valAx>
        <c:axId val="5539406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39343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32</xdr:row>
      <xdr:rowOff>4762</xdr:rowOff>
    </xdr:from>
    <xdr:to>
      <xdr:col>20</xdr:col>
      <xdr:colOff>304800</xdr:colOff>
      <xdr:row>46</xdr:row>
      <xdr:rowOff>80962</xdr:rowOff>
    </xdr:to>
    <xdr:graphicFrame macro="">
      <xdr:nvGraphicFramePr>
        <xdr:cNvPr id="4" name="Диаграмма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9525</xdr:colOff>
      <xdr:row>32</xdr:row>
      <xdr:rowOff>14287</xdr:rowOff>
    </xdr:from>
    <xdr:to>
      <xdr:col>28</xdr:col>
      <xdr:colOff>314325</xdr:colOff>
      <xdr:row>46</xdr:row>
      <xdr:rowOff>90487</xdr:rowOff>
    </xdr:to>
    <xdr:graphicFrame macro="">
      <xdr:nvGraphicFramePr>
        <xdr:cNvPr id="5" name="Диаграмма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0</xdr:colOff>
      <xdr:row>47</xdr:row>
      <xdr:rowOff>4762</xdr:rowOff>
    </xdr:from>
    <xdr:to>
      <xdr:col>20</xdr:col>
      <xdr:colOff>304800</xdr:colOff>
      <xdr:row>61</xdr:row>
      <xdr:rowOff>80962</xdr:rowOff>
    </xdr:to>
    <xdr:graphicFrame macro="">
      <xdr:nvGraphicFramePr>
        <xdr:cNvPr id="6" name="Диаграмма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21</xdr:col>
      <xdr:colOff>0</xdr:colOff>
      <xdr:row>47</xdr:row>
      <xdr:rowOff>14287</xdr:rowOff>
    </xdr:from>
    <xdr:to>
      <xdr:col>28</xdr:col>
      <xdr:colOff>304800</xdr:colOff>
      <xdr:row>61</xdr:row>
      <xdr:rowOff>90487</xdr:rowOff>
    </xdr:to>
    <xdr:graphicFrame macro="">
      <xdr:nvGraphicFramePr>
        <xdr:cNvPr id="7" name="Диаграмма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7"/>
  <sheetViews>
    <sheetView tabSelected="1" workbookViewId="0">
      <selection activeCell="J38" sqref="J38"/>
    </sheetView>
  </sheetViews>
  <sheetFormatPr defaultRowHeight="15" x14ac:dyDescent="0.25"/>
  <sheetData>
    <row r="1" spans="1:25" x14ac:dyDescent="0.25">
      <c r="A1" t="s">
        <v>23</v>
      </c>
      <c r="B1" s="2" t="s">
        <v>10</v>
      </c>
      <c r="C1" t="s">
        <v>66</v>
      </c>
      <c r="D1" s="2" t="s">
        <v>54</v>
      </c>
      <c r="E1" t="s">
        <v>49</v>
      </c>
      <c r="F1" t="s">
        <v>14</v>
      </c>
      <c r="G1" t="s">
        <v>5</v>
      </c>
      <c r="H1" t="s">
        <v>72</v>
      </c>
      <c r="I1" t="s">
        <v>35</v>
      </c>
      <c r="J1" t="s">
        <v>29</v>
      </c>
      <c r="K1" t="s">
        <v>24</v>
      </c>
      <c r="L1" t="s">
        <v>58</v>
      </c>
      <c r="M1" t="s">
        <v>55</v>
      </c>
      <c r="N1" t="s">
        <v>48</v>
      </c>
      <c r="O1" t="s">
        <v>9</v>
      </c>
      <c r="P1" t="s">
        <v>2</v>
      </c>
      <c r="Q1" t="s">
        <v>71</v>
      </c>
      <c r="R1" t="s">
        <v>62</v>
      </c>
      <c r="S1" t="s">
        <v>26</v>
      </c>
      <c r="T1" t="s">
        <v>21</v>
      </c>
      <c r="U1" t="s">
        <v>12</v>
      </c>
      <c r="V1" t="s">
        <v>52</v>
      </c>
      <c r="W1" t="s">
        <v>45</v>
      </c>
      <c r="X1" t="s">
        <v>34</v>
      </c>
      <c r="Y1" t="s">
        <v>73</v>
      </c>
    </row>
    <row r="2" spans="1:25" x14ac:dyDescent="0.25">
      <c r="A2" t="s">
        <v>56</v>
      </c>
      <c r="B2" s="2" t="s">
        <v>28</v>
      </c>
      <c r="C2" t="s">
        <v>18</v>
      </c>
      <c r="D2" s="2" t="s">
        <v>50</v>
      </c>
      <c r="E2">
        <v>8.4819999999999993</v>
      </c>
      <c r="F2">
        <v>9.7789999999999999</v>
      </c>
      <c r="G2">
        <v>10.727</v>
      </c>
      <c r="H2">
        <v>11.167</v>
      </c>
      <c r="I2">
        <v>10.25</v>
      </c>
      <c r="J2">
        <v>8.6579999999999995</v>
      </c>
      <c r="K2">
        <v>7.5250000000000004</v>
      </c>
      <c r="L2">
        <v>7.742</v>
      </c>
      <c r="M2">
        <v>6.9669999999999996</v>
      </c>
      <c r="N2">
        <v>5.8250000000000002</v>
      </c>
      <c r="O2">
        <v>5.3789999999999996</v>
      </c>
      <c r="P2">
        <v>5.2309999999999999</v>
      </c>
      <c r="Q2">
        <v>4.9809999999999999</v>
      </c>
      <c r="R2">
        <v>4.6239999999999997</v>
      </c>
      <c r="S2">
        <v>4.1219999999999999</v>
      </c>
      <c r="T2">
        <v>3.746</v>
      </c>
      <c r="U2">
        <v>3.3839999999999999</v>
      </c>
      <c r="V2">
        <v>3.1360000000000001</v>
      </c>
      <c r="W2">
        <v>3.8559999999999999</v>
      </c>
      <c r="X2">
        <v>3.6379999999999999</v>
      </c>
      <c r="Y2">
        <v>3.1349999999999998</v>
      </c>
    </row>
    <row r="3" spans="1:25" x14ac:dyDescent="0.25">
      <c r="A3" t="s">
        <v>56</v>
      </c>
      <c r="B3" s="2" t="s">
        <v>28</v>
      </c>
      <c r="C3" t="s">
        <v>61</v>
      </c>
      <c r="D3" s="2" t="s">
        <v>32</v>
      </c>
      <c r="E3">
        <v>57.271999999999998</v>
      </c>
      <c r="F3">
        <v>57.317</v>
      </c>
      <c r="G3">
        <v>56.872</v>
      </c>
      <c r="H3">
        <v>58.415999999999997</v>
      </c>
      <c r="I3">
        <v>58.957000000000001</v>
      </c>
      <c r="J3">
        <v>59.149000000000001</v>
      </c>
      <c r="K3">
        <v>59.235999999999997</v>
      </c>
      <c r="L3">
        <v>59.392000000000003</v>
      </c>
      <c r="M3">
        <v>59.368000000000002</v>
      </c>
      <c r="N3">
        <v>60.088000000000001</v>
      </c>
      <c r="O3">
        <v>60.067</v>
      </c>
      <c r="P3">
        <v>60.350999999999999</v>
      </c>
      <c r="Q3">
        <v>60.405000000000001</v>
      </c>
      <c r="R3">
        <v>60.165999999999997</v>
      </c>
      <c r="S3">
        <v>61.005000000000003</v>
      </c>
      <c r="T3">
        <v>61.207000000000001</v>
      </c>
      <c r="U3">
        <v>61.280999999999999</v>
      </c>
      <c r="V3">
        <v>61.915999999999997</v>
      </c>
      <c r="W3">
        <v>60.645000000000003</v>
      </c>
      <c r="X3">
        <v>60.463000000000001</v>
      </c>
      <c r="Y3">
        <v>61.26</v>
      </c>
    </row>
    <row r="4" spans="1:25" x14ac:dyDescent="0.25">
      <c r="A4" t="s">
        <v>56</v>
      </c>
      <c r="B4" s="2" t="s">
        <v>28</v>
      </c>
      <c r="C4" t="s">
        <v>17</v>
      </c>
      <c r="D4" s="2" t="s">
        <v>59</v>
      </c>
      <c r="E4">
        <v>78.858000000000004</v>
      </c>
      <c r="F4">
        <v>78.953000000000003</v>
      </c>
      <c r="G4">
        <v>78.582999999999998</v>
      </c>
      <c r="H4">
        <v>78.426000000000002</v>
      </c>
      <c r="I4">
        <v>74.674999999999997</v>
      </c>
      <c r="J4">
        <v>74.072000000000003</v>
      </c>
      <c r="K4">
        <v>73.539000000000001</v>
      </c>
      <c r="L4">
        <v>73.682000000000002</v>
      </c>
      <c r="M4">
        <v>73.632999999999996</v>
      </c>
      <c r="N4">
        <v>74.591999999999999</v>
      </c>
      <c r="O4">
        <v>74.38</v>
      </c>
      <c r="P4">
        <v>74.231999999999999</v>
      </c>
      <c r="Q4">
        <v>73.918999999999997</v>
      </c>
      <c r="R4">
        <v>73.616</v>
      </c>
      <c r="S4">
        <v>74.039000000000001</v>
      </c>
      <c r="T4">
        <v>73.843000000000004</v>
      </c>
      <c r="U4">
        <v>73.748999999999995</v>
      </c>
      <c r="V4">
        <v>74.403999999999996</v>
      </c>
      <c r="W4">
        <v>72.613</v>
      </c>
      <c r="X4">
        <v>72.932000000000002</v>
      </c>
      <c r="Y4">
        <v>73.245999999999995</v>
      </c>
    </row>
    <row r="5" spans="1:25" x14ac:dyDescent="0.25">
      <c r="A5" t="s">
        <v>53</v>
      </c>
      <c r="B5" s="2" t="s">
        <v>42</v>
      </c>
      <c r="C5" t="s">
        <v>18</v>
      </c>
      <c r="D5" s="2" t="s">
        <v>50</v>
      </c>
      <c r="E5">
        <v>6.91</v>
      </c>
      <c r="F5">
        <v>7.68</v>
      </c>
      <c r="G5">
        <v>7.3630000000000004</v>
      </c>
      <c r="H5">
        <v>8.44</v>
      </c>
      <c r="I5">
        <v>8.2460000000000004</v>
      </c>
      <c r="J5">
        <v>7.4589999999999996</v>
      </c>
      <c r="K5">
        <v>6.976</v>
      </c>
      <c r="L5">
        <v>7.9080000000000004</v>
      </c>
      <c r="M5">
        <v>8.2929999999999993</v>
      </c>
      <c r="N5">
        <v>7.14</v>
      </c>
      <c r="O5">
        <v>7.5419999999999998</v>
      </c>
      <c r="P5">
        <v>8.4250000000000007</v>
      </c>
      <c r="Q5">
        <v>8.5229999999999997</v>
      </c>
      <c r="R5">
        <v>8.4819999999999993</v>
      </c>
      <c r="S5">
        <v>7.83</v>
      </c>
      <c r="T5">
        <v>7.0860000000000003</v>
      </c>
      <c r="U5">
        <v>5.9480000000000004</v>
      </c>
      <c r="V5">
        <v>5.36</v>
      </c>
      <c r="W5">
        <v>5.5549999999999997</v>
      </c>
      <c r="X5">
        <v>6.2640000000000002</v>
      </c>
      <c r="Y5">
        <v>5.5579999999999998</v>
      </c>
    </row>
    <row r="6" spans="1:25" x14ac:dyDescent="0.25">
      <c r="A6" t="s">
        <v>53</v>
      </c>
      <c r="B6" s="2" t="s">
        <v>42</v>
      </c>
      <c r="C6" t="s">
        <v>61</v>
      </c>
      <c r="D6" s="2" t="s">
        <v>32</v>
      </c>
      <c r="E6">
        <v>51.188000000000002</v>
      </c>
      <c r="F6">
        <v>51.347999999999999</v>
      </c>
      <c r="G6">
        <v>52.03</v>
      </c>
      <c r="H6">
        <v>53.298999999999999</v>
      </c>
      <c r="I6">
        <v>53.113999999999997</v>
      </c>
      <c r="J6">
        <v>53.585999999999999</v>
      </c>
      <c r="K6">
        <v>53.677999999999997</v>
      </c>
      <c r="L6">
        <v>53.472999999999999</v>
      </c>
      <c r="M6">
        <v>54.07</v>
      </c>
      <c r="N6">
        <v>53.198999999999998</v>
      </c>
      <c r="O6">
        <v>53.249000000000002</v>
      </c>
      <c r="P6">
        <v>53.558999999999997</v>
      </c>
      <c r="Q6">
        <v>53.506</v>
      </c>
      <c r="R6">
        <v>53.31</v>
      </c>
      <c r="S6">
        <v>53.11</v>
      </c>
      <c r="T6">
        <v>53.835999999999999</v>
      </c>
      <c r="U6">
        <v>54.188000000000002</v>
      </c>
      <c r="V6">
        <v>54.39</v>
      </c>
      <c r="W6">
        <v>53.823</v>
      </c>
      <c r="X6">
        <v>54.491999999999997</v>
      </c>
      <c r="Y6">
        <v>55.088000000000001</v>
      </c>
    </row>
    <row r="7" spans="1:25" x14ac:dyDescent="0.25">
      <c r="A7" t="s">
        <v>53</v>
      </c>
      <c r="B7" s="2" t="s">
        <v>42</v>
      </c>
      <c r="C7" t="s">
        <v>17</v>
      </c>
      <c r="D7" s="2" t="s">
        <v>59</v>
      </c>
      <c r="E7">
        <v>81.350999999999999</v>
      </c>
      <c r="F7">
        <v>81.287999999999997</v>
      </c>
      <c r="G7">
        <v>81.525999999999996</v>
      </c>
      <c r="H7">
        <v>81.841999999999999</v>
      </c>
      <c r="I7">
        <v>78.613</v>
      </c>
      <c r="J7">
        <v>79.242000000000004</v>
      </c>
      <c r="K7">
        <v>78.316999999999993</v>
      </c>
      <c r="L7">
        <v>77.623999999999995</v>
      </c>
      <c r="M7">
        <v>76.959999999999994</v>
      </c>
      <c r="N7">
        <v>76.072999999999993</v>
      </c>
      <c r="O7">
        <v>75.911000000000001</v>
      </c>
      <c r="P7">
        <v>75.831999999999994</v>
      </c>
      <c r="Q7">
        <v>75.736999999999995</v>
      </c>
      <c r="R7">
        <v>75.022000000000006</v>
      </c>
      <c r="S7">
        <v>75.054000000000002</v>
      </c>
      <c r="T7">
        <v>75.405000000000001</v>
      </c>
      <c r="U7">
        <v>75.164000000000001</v>
      </c>
      <c r="V7">
        <v>74.914000000000001</v>
      </c>
      <c r="W7">
        <v>74.956000000000003</v>
      </c>
      <c r="X7">
        <v>75.281000000000006</v>
      </c>
      <c r="Y7">
        <v>75.533000000000001</v>
      </c>
    </row>
    <row r="8" spans="1:25" x14ac:dyDescent="0.25">
      <c r="A8" t="s">
        <v>39</v>
      </c>
      <c r="B8" s="2" t="s">
        <v>11</v>
      </c>
      <c r="C8" t="s">
        <v>18</v>
      </c>
      <c r="D8" s="2" t="s">
        <v>50</v>
      </c>
      <c r="E8">
        <v>4.8490000000000002</v>
      </c>
      <c r="F8">
        <v>4.7789999999999999</v>
      </c>
      <c r="G8">
        <v>5.9690000000000003</v>
      </c>
      <c r="H8">
        <v>5.6820000000000004</v>
      </c>
      <c r="I8">
        <v>5.32</v>
      </c>
      <c r="J8">
        <v>4.9089999999999998</v>
      </c>
      <c r="K8">
        <v>4.1980000000000004</v>
      </c>
      <c r="L8">
        <v>5.3710000000000004</v>
      </c>
      <c r="M8">
        <v>4.883</v>
      </c>
      <c r="N8">
        <v>4.6369999999999996</v>
      </c>
      <c r="O8">
        <v>4.9089999999999998</v>
      </c>
      <c r="P8">
        <v>5.367</v>
      </c>
      <c r="Q8">
        <v>5.6740000000000004</v>
      </c>
      <c r="R8">
        <v>5.8019999999999996</v>
      </c>
      <c r="S8">
        <v>6.0640000000000001</v>
      </c>
      <c r="T8">
        <v>5.5609999999999999</v>
      </c>
      <c r="U8">
        <v>4.9329999999999998</v>
      </c>
      <c r="V8">
        <v>4.5599999999999996</v>
      </c>
      <c r="W8">
        <v>5.2009999999999996</v>
      </c>
      <c r="X8">
        <v>6.4589999999999996</v>
      </c>
      <c r="Y8">
        <v>4.992</v>
      </c>
    </row>
    <row r="9" spans="1:25" x14ac:dyDescent="0.25">
      <c r="A9" t="s">
        <v>39</v>
      </c>
      <c r="B9" s="2" t="s">
        <v>11</v>
      </c>
      <c r="C9" t="s">
        <v>61</v>
      </c>
      <c r="D9" s="2" t="s">
        <v>32</v>
      </c>
      <c r="E9">
        <v>58.960999999999999</v>
      </c>
      <c r="F9">
        <v>59.152000000000001</v>
      </c>
      <c r="G9">
        <v>58.040999999999997</v>
      </c>
      <c r="H9">
        <v>58.456000000000003</v>
      </c>
      <c r="I9">
        <v>58.970999999999997</v>
      </c>
      <c r="J9">
        <v>59.83</v>
      </c>
      <c r="K9">
        <v>60.08</v>
      </c>
      <c r="L9">
        <v>60.347999999999999</v>
      </c>
      <c r="M9">
        <v>60.286999999999999</v>
      </c>
      <c r="N9">
        <v>60.356999999999999</v>
      </c>
      <c r="O9">
        <v>60.646999999999998</v>
      </c>
      <c r="P9">
        <v>60.802</v>
      </c>
      <c r="Q9">
        <v>60.598999999999997</v>
      </c>
      <c r="R9">
        <v>60.633000000000003</v>
      </c>
      <c r="S9">
        <v>61.134</v>
      </c>
      <c r="T9">
        <v>61.100999999999999</v>
      </c>
      <c r="U9">
        <v>61.323</v>
      </c>
      <c r="V9">
        <v>61.308999999999997</v>
      </c>
      <c r="W9">
        <v>60.814</v>
      </c>
      <c r="X9">
        <v>61.151000000000003</v>
      </c>
      <c r="Y9">
        <v>61.512</v>
      </c>
    </row>
    <row r="10" spans="1:25" x14ac:dyDescent="0.25">
      <c r="A10" t="s">
        <v>39</v>
      </c>
      <c r="B10" s="2" t="s">
        <v>11</v>
      </c>
      <c r="C10" t="s">
        <v>17</v>
      </c>
      <c r="D10" s="2" t="s">
        <v>59</v>
      </c>
      <c r="E10">
        <v>76.534999999999997</v>
      </c>
      <c r="F10">
        <v>76.551000000000002</v>
      </c>
      <c r="G10">
        <v>74.709000000000003</v>
      </c>
      <c r="H10">
        <v>75.864000000000004</v>
      </c>
      <c r="I10">
        <v>76.376000000000005</v>
      </c>
      <c r="J10">
        <v>77.156999999999996</v>
      </c>
      <c r="K10">
        <v>75.444999999999993</v>
      </c>
      <c r="L10">
        <v>75.840999999999994</v>
      </c>
      <c r="M10">
        <v>75.465999999999994</v>
      </c>
      <c r="N10">
        <v>76.070999999999998</v>
      </c>
      <c r="O10">
        <v>76.647999999999996</v>
      </c>
      <c r="P10">
        <v>77.013000000000005</v>
      </c>
      <c r="Q10">
        <v>76.677000000000007</v>
      </c>
      <c r="R10">
        <v>76.790000000000006</v>
      </c>
      <c r="S10">
        <v>76.748999999999995</v>
      </c>
      <c r="T10">
        <v>77.228999999999999</v>
      </c>
      <c r="U10">
        <v>76.643000000000001</v>
      </c>
      <c r="V10">
        <v>76.605999999999995</v>
      </c>
      <c r="W10">
        <v>76.765000000000001</v>
      </c>
      <c r="X10">
        <v>76.769000000000005</v>
      </c>
      <c r="Y10">
        <v>79.945999999999998</v>
      </c>
    </row>
    <row r="11" spans="1:25" x14ac:dyDescent="0.25">
      <c r="A11" t="s">
        <v>25</v>
      </c>
      <c r="B11" s="2" t="s">
        <v>15</v>
      </c>
      <c r="C11" t="s">
        <v>18</v>
      </c>
      <c r="D11" s="2" t="s">
        <v>50</v>
      </c>
      <c r="E11">
        <v>4.0220000000000002</v>
      </c>
      <c r="F11">
        <v>4.2210000000000001</v>
      </c>
      <c r="G11">
        <v>4.2560000000000002</v>
      </c>
      <c r="H11">
        <v>4.3810000000000002</v>
      </c>
      <c r="I11">
        <v>3.399</v>
      </c>
      <c r="J11">
        <v>2.4929999999999999</v>
      </c>
      <c r="K11">
        <v>2.5499999999999998</v>
      </c>
      <c r="L11">
        <v>3.1030000000000002</v>
      </c>
      <c r="M11">
        <v>3.5209999999999999</v>
      </c>
      <c r="N11">
        <v>3.2149999999999999</v>
      </c>
      <c r="O11">
        <v>3.1230000000000002</v>
      </c>
      <c r="P11">
        <v>3.423</v>
      </c>
      <c r="Q11">
        <v>3.484</v>
      </c>
      <c r="R11">
        <v>4.2960000000000003</v>
      </c>
      <c r="S11">
        <v>4.6790000000000003</v>
      </c>
      <c r="T11">
        <v>4.1619999999999999</v>
      </c>
      <c r="U11">
        <v>3.8</v>
      </c>
      <c r="V11">
        <v>3.6869999999999998</v>
      </c>
      <c r="W11">
        <v>4.4219999999999997</v>
      </c>
      <c r="X11">
        <v>4.3689999999999998</v>
      </c>
      <c r="Y11">
        <v>3.2330000000000001</v>
      </c>
    </row>
    <row r="12" spans="1:25" x14ac:dyDescent="0.25">
      <c r="A12" t="s">
        <v>25</v>
      </c>
      <c r="B12" s="2" t="s">
        <v>15</v>
      </c>
      <c r="C12" t="s">
        <v>61</v>
      </c>
      <c r="D12" s="2" t="s">
        <v>32</v>
      </c>
      <c r="E12">
        <v>74.111000000000004</v>
      </c>
      <c r="F12">
        <v>72.805999999999997</v>
      </c>
      <c r="G12">
        <v>72.558999999999997</v>
      </c>
      <c r="H12">
        <v>72.192999999999998</v>
      </c>
      <c r="I12">
        <v>71.855999999999995</v>
      </c>
      <c r="J12">
        <v>72.638999999999996</v>
      </c>
      <c r="K12">
        <v>73.777000000000001</v>
      </c>
      <c r="L12">
        <v>72.646000000000001</v>
      </c>
      <c r="M12">
        <v>71.796999999999997</v>
      </c>
      <c r="N12">
        <v>71.328999999999994</v>
      </c>
      <c r="O12">
        <v>71.415000000000006</v>
      </c>
      <c r="P12">
        <v>71.075999999999993</v>
      </c>
      <c r="Q12">
        <v>64.855000000000004</v>
      </c>
      <c r="R12">
        <v>64.977999999999994</v>
      </c>
      <c r="S12">
        <v>64.518000000000001</v>
      </c>
      <c r="T12">
        <v>63.728000000000002</v>
      </c>
      <c r="U12">
        <v>64.114999999999995</v>
      </c>
      <c r="V12">
        <v>64.183000000000007</v>
      </c>
      <c r="W12">
        <v>63.834000000000003</v>
      </c>
      <c r="X12">
        <v>65.802000000000007</v>
      </c>
      <c r="Y12">
        <v>66.082999999999998</v>
      </c>
    </row>
    <row r="13" spans="1:25" x14ac:dyDescent="0.25">
      <c r="A13" t="s">
        <v>25</v>
      </c>
      <c r="B13" s="2" t="s">
        <v>15</v>
      </c>
      <c r="C13" t="s">
        <v>17</v>
      </c>
      <c r="D13" s="2" t="s">
        <v>59</v>
      </c>
      <c r="E13">
        <v>86.200999999999993</v>
      </c>
      <c r="F13">
        <v>85.933000000000007</v>
      </c>
      <c r="G13">
        <v>86.948999999999998</v>
      </c>
      <c r="H13">
        <v>86.052000000000007</v>
      </c>
      <c r="I13">
        <v>86.293999999999997</v>
      </c>
      <c r="J13">
        <v>87.289000000000001</v>
      </c>
      <c r="K13">
        <v>87.546000000000006</v>
      </c>
      <c r="L13">
        <v>86.974999999999994</v>
      </c>
      <c r="M13">
        <v>86.525999999999996</v>
      </c>
      <c r="N13">
        <v>85.852999999999994</v>
      </c>
      <c r="O13">
        <v>85.494</v>
      </c>
      <c r="P13">
        <v>84.814999999999998</v>
      </c>
      <c r="Q13">
        <v>85.23</v>
      </c>
      <c r="R13">
        <v>85.015000000000001</v>
      </c>
      <c r="S13">
        <v>84.412000000000006</v>
      </c>
      <c r="T13">
        <v>83.497</v>
      </c>
      <c r="U13">
        <v>83.191999999999993</v>
      </c>
      <c r="V13">
        <v>83.67</v>
      </c>
      <c r="W13">
        <v>83.725999999999999</v>
      </c>
      <c r="X13">
        <v>83.055999999999997</v>
      </c>
      <c r="Y13">
        <v>80.91</v>
      </c>
    </row>
    <row r="14" spans="1:25" x14ac:dyDescent="0.25">
      <c r="A14" t="s">
        <v>1</v>
      </c>
      <c r="B14" s="2" t="s">
        <v>68</v>
      </c>
      <c r="C14" t="s">
        <v>18</v>
      </c>
      <c r="D14" s="2" t="s">
        <v>50</v>
      </c>
      <c r="E14">
        <v>10.423</v>
      </c>
      <c r="F14">
        <v>10.468999999999999</v>
      </c>
      <c r="G14">
        <v>10.358000000000001</v>
      </c>
      <c r="H14">
        <v>8.3840000000000003</v>
      </c>
      <c r="I14">
        <v>7.7190000000000003</v>
      </c>
      <c r="J14">
        <v>6.8540000000000001</v>
      </c>
      <c r="K14">
        <v>6.3689999999999998</v>
      </c>
      <c r="L14">
        <v>8.25</v>
      </c>
      <c r="M14">
        <v>8.3940000000000001</v>
      </c>
      <c r="N14">
        <v>7.7809999999999997</v>
      </c>
      <c r="O14">
        <v>7.6890000000000001</v>
      </c>
      <c r="P14">
        <v>8.1929999999999996</v>
      </c>
      <c r="Q14">
        <v>8.6630000000000003</v>
      </c>
      <c r="R14">
        <v>9.3759999999999994</v>
      </c>
      <c r="S14">
        <v>8.8179999999999996</v>
      </c>
      <c r="T14">
        <v>8.64</v>
      </c>
      <c r="U14">
        <v>7.3609999999999998</v>
      </c>
      <c r="V14">
        <v>6.6950000000000003</v>
      </c>
      <c r="W14">
        <v>7.7590000000000003</v>
      </c>
      <c r="X14">
        <v>7.6059999999999999</v>
      </c>
      <c r="Y14">
        <v>6.7190000000000003</v>
      </c>
    </row>
    <row r="15" spans="1:25" x14ac:dyDescent="0.25">
      <c r="A15" t="s">
        <v>1</v>
      </c>
      <c r="B15" s="2" t="s">
        <v>68</v>
      </c>
      <c r="C15" t="s">
        <v>61</v>
      </c>
      <c r="D15" s="2" t="s">
        <v>32</v>
      </c>
      <c r="E15">
        <v>63.22</v>
      </c>
      <c r="F15">
        <v>62.829000000000001</v>
      </c>
      <c r="G15">
        <v>62.104999999999997</v>
      </c>
      <c r="H15">
        <v>60.744999999999997</v>
      </c>
      <c r="I15">
        <v>61.03</v>
      </c>
      <c r="J15">
        <v>61.235999999999997</v>
      </c>
      <c r="K15">
        <v>61.478000000000002</v>
      </c>
      <c r="L15">
        <v>60.487000000000002</v>
      </c>
      <c r="M15">
        <v>59.957000000000001</v>
      </c>
      <c r="N15">
        <v>59.906999999999996</v>
      </c>
      <c r="O15">
        <v>59.747</v>
      </c>
      <c r="P15">
        <v>59.14</v>
      </c>
      <c r="Q15">
        <v>58.944000000000003</v>
      </c>
      <c r="R15">
        <v>58.941000000000003</v>
      </c>
      <c r="S15">
        <v>58.607999999999997</v>
      </c>
      <c r="T15">
        <v>58.883000000000003</v>
      </c>
      <c r="U15">
        <v>59.444000000000003</v>
      </c>
      <c r="V15">
        <v>59.424999999999997</v>
      </c>
      <c r="W15">
        <v>59.031999999999996</v>
      </c>
      <c r="X15">
        <v>60.405999999999999</v>
      </c>
      <c r="Y15">
        <v>61.128999999999998</v>
      </c>
    </row>
    <row r="16" spans="1:25" x14ac:dyDescent="0.25">
      <c r="A16" t="s">
        <v>1</v>
      </c>
      <c r="B16" s="2" t="s">
        <v>68</v>
      </c>
      <c r="C16" t="s">
        <v>17</v>
      </c>
      <c r="D16" s="2" t="s">
        <v>59</v>
      </c>
      <c r="E16">
        <v>83.703999999999994</v>
      </c>
      <c r="F16">
        <v>83.492000000000004</v>
      </c>
      <c r="G16">
        <v>83.286000000000001</v>
      </c>
      <c r="H16">
        <v>82.373999999999995</v>
      </c>
      <c r="I16">
        <v>79.2</v>
      </c>
      <c r="J16">
        <v>79.167000000000002</v>
      </c>
      <c r="K16">
        <v>78.927000000000007</v>
      </c>
      <c r="L16">
        <v>77.870999999999995</v>
      </c>
      <c r="M16">
        <v>77.356999999999999</v>
      </c>
      <c r="N16">
        <v>76.701999999999998</v>
      </c>
      <c r="O16">
        <v>76.661000000000001</v>
      </c>
      <c r="P16">
        <v>75.506</v>
      </c>
      <c r="Q16">
        <v>75.042000000000002</v>
      </c>
      <c r="R16">
        <v>75.027000000000001</v>
      </c>
      <c r="S16">
        <v>74.436999999999998</v>
      </c>
      <c r="T16">
        <v>74.149000000000001</v>
      </c>
      <c r="U16">
        <v>74.149000000000001</v>
      </c>
      <c r="V16">
        <v>74.031999999999996</v>
      </c>
      <c r="W16">
        <v>73.977999999999994</v>
      </c>
      <c r="X16">
        <v>74.790999999999997</v>
      </c>
      <c r="Y16">
        <v>74.716999999999999</v>
      </c>
    </row>
    <row r="17" spans="1:27" x14ac:dyDescent="0.25">
      <c r="A17" t="s">
        <v>60</v>
      </c>
      <c r="B17" s="2" t="s">
        <v>7</v>
      </c>
      <c r="C17" t="s">
        <v>18</v>
      </c>
      <c r="D17" s="2" t="s">
        <v>50</v>
      </c>
      <c r="E17">
        <v>4.9649999999999999</v>
      </c>
      <c r="F17">
        <v>5.5549999999999997</v>
      </c>
      <c r="G17">
        <v>6.6929999999999996</v>
      </c>
      <c r="H17">
        <v>7.4859999999999998</v>
      </c>
      <c r="I17">
        <v>7.0659999999999998</v>
      </c>
      <c r="J17">
        <v>6.1609999999999996</v>
      </c>
      <c r="K17">
        <v>6.2350000000000003</v>
      </c>
      <c r="L17">
        <v>8.3510000000000009</v>
      </c>
      <c r="M17">
        <v>8.61</v>
      </c>
      <c r="N17">
        <v>7.8040000000000003</v>
      </c>
      <c r="O17">
        <v>7.976</v>
      </c>
      <c r="P17">
        <v>8.0519999999999996</v>
      </c>
      <c r="Q17">
        <v>7.9539999999999997</v>
      </c>
      <c r="R17">
        <v>7.4320000000000004</v>
      </c>
      <c r="S17">
        <v>6.99</v>
      </c>
      <c r="T17">
        <v>6.718</v>
      </c>
      <c r="U17">
        <v>6.3650000000000002</v>
      </c>
      <c r="V17">
        <v>6.8330000000000002</v>
      </c>
      <c r="W17">
        <v>8.2910000000000004</v>
      </c>
      <c r="X17">
        <v>8.7219999999999995</v>
      </c>
      <c r="Y17">
        <v>7.3920000000000003</v>
      </c>
    </row>
    <row r="18" spans="1:27" x14ac:dyDescent="0.25">
      <c r="A18" t="s">
        <v>60</v>
      </c>
      <c r="B18" s="2" t="s">
        <v>7</v>
      </c>
      <c r="C18" t="s">
        <v>61</v>
      </c>
      <c r="D18" s="2" t="s">
        <v>32</v>
      </c>
      <c r="E18">
        <v>62.664999999999999</v>
      </c>
      <c r="F18">
        <v>62.753999999999998</v>
      </c>
      <c r="G18">
        <v>62.536000000000001</v>
      </c>
      <c r="H18">
        <v>62.865000000000002</v>
      </c>
      <c r="I18">
        <v>63.351999999999997</v>
      </c>
      <c r="J18">
        <v>63.686999999999998</v>
      </c>
      <c r="K18">
        <v>63.935000000000002</v>
      </c>
      <c r="L18">
        <v>63.31</v>
      </c>
      <c r="M18">
        <v>70.533000000000001</v>
      </c>
      <c r="N18">
        <v>70.936000000000007</v>
      </c>
      <c r="O18">
        <v>71.132999999999996</v>
      </c>
      <c r="P18">
        <v>71.501999999999995</v>
      </c>
      <c r="Q18">
        <v>71.954999999999998</v>
      </c>
      <c r="R18">
        <v>72.001000000000005</v>
      </c>
      <c r="S18">
        <v>72.093000000000004</v>
      </c>
      <c r="T18">
        <v>72.724000000000004</v>
      </c>
      <c r="U18">
        <v>72.974999999999994</v>
      </c>
      <c r="V18">
        <v>73.355999999999995</v>
      </c>
      <c r="W18">
        <v>73.287999999999997</v>
      </c>
      <c r="X18">
        <v>66.685000000000002</v>
      </c>
      <c r="Y18">
        <v>67.052000000000007</v>
      </c>
    </row>
    <row r="19" spans="1:27" x14ac:dyDescent="0.25">
      <c r="A19" t="s">
        <v>60</v>
      </c>
      <c r="B19" s="2" t="s">
        <v>7</v>
      </c>
      <c r="C19" t="s">
        <v>17</v>
      </c>
      <c r="D19" s="2" t="s">
        <v>59</v>
      </c>
      <c r="E19">
        <v>82.661000000000001</v>
      </c>
      <c r="F19">
        <v>83.721000000000004</v>
      </c>
      <c r="G19">
        <v>83.331999999999994</v>
      </c>
      <c r="H19">
        <v>84.084000000000003</v>
      </c>
      <c r="I19">
        <v>83.307000000000002</v>
      </c>
      <c r="J19">
        <v>83.825000000000003</v>
      </c>
      <c r="K19">
        <v>84.111000000000004</v>
      </c>
      <c r="L19">
        <v>83.796000000000006</v>
      </c>
      <c r="M19">
        <v>83.212999999999994</v>
      </c>
      <c r="N19">
        <v>82.683999999999997</v>
      </c>
      <c r="O19">
        <v>82.968000000000004</v>
      </c>
      <c r="P19">
        <v>83.251999999999995</v>
      </c>
      <c r="Q19">
        <v>83.281000000000006</v>
      </c>
      <c r="R19">
        <v>83.394000000000005</v>
      </c>
      <c r="S19">
        <v>83.542000000000002</v>
      </c>
      <c r="T19">
        <v>83.584000000000003</v>
      </c>
      <c r="U19">
        <v>83.57</v>
      </c>
      <c r="V19">
        <v>83.945999999999998</v>
      </c>
      <c r="W19">
        <v>83.528999999999996</v>
      </c>
      <c r="X19">
        <v>77.92</v>
      </c>
      <c r="Y19">
        <v>78.561000000000007</v>
      </c>
    </row>
    <row r="20" spans="1:27" x14ac:dyDescent="0.25">
      <c r="B20" s="2"/>
      <c r="D20" s="2"/>
    </row>
    <row r="21" spans="1:27" x14ac:dyDescent="0.25">
      <c r="B21" s="2"/>
      <c r="D21" s="2"/>
    </row>
    <row r="22" spans="1:27" x14ac:dyDescent="0.25">
      <c r="B22" s="2"/>
      <c r="D22" s="2"/>
      <c r="G22">
        <v>2002</v>
      </c>
      <c r="H22">
        <v>2003</v>
      </c>
      <c r="I22">
        <v>2004</v>
      </c>
      <c r="J22">
        <v>2005</v>
      </c>
      <c r="K22">
        <v>2006</v>
      </c>
      <c r="L22">
        <v>2007</v>
      </c>
      <c r="M22">
        <v>2008</v>
      </c>
      <c r="N22">
        <v>2009</v>
      </c>
      <c r="O22">
        <v>2010</v>
      </c>
      <c r="P22">
        <v>2011</v>
      </c>
      <c r="Q22">
        <v>2012</v>
      </c>
      <c r="R22">
        <v>2013</v>
      </c>
      <c r="S22">
        <v>2014</v>
      </c>
      <c r="T22">
        <v>2015</v>
      </c>
      <c r="U22">
        <v>2016</v>
      </c>
      <c r="V22">
        <v>2017</v>
      </c>
      <c r="W22">
        <v>2018</v>
      </c>
      <c r="X22">
        <v>2019</v>
      </c>
      <c r="Y22">
        <v>2020</v>
      </c>
      <c r="Z22">
        <v>2021</v>
      </c>
      <c r="AA22">
        <v>2022</v>
      </c>
    </row>
    <row r="23" spans="1:27" x14ac:dyDescent="0.25">
      <c r="A23" t="s">
        <v>74</v>
      </c>
      <c r="B23" s="2"/>
      <c r="D23" s="2"/>
      <c r="G23">
        <f t="shared" ref="G23:H25" si="0">AVERAGE(E3,E6,E9)</f>
        <v>55.806999999999995</v>
      </c>
      <c r="H23">
        <f t="shared" si="0"/>
        <v>55.939</v>
      </c>
      <c r="I23">
        <f t="shared" ref="I23:T25" si="1">AVERAGE(G3,G6,G9)</f>
        <v>55.647666666666659</v>
      </c>
      <c r="J23">
        <f t="shared" si="1"/>
        <v>56.723666666666666</v>
      </c>
      <c r="K23">
        <f t="shared" si="1"/>
        <v>57.014000000000003</v>
      </c>
      <c r="L23">
        <f t="shared" si="1"/>
        <v>57.521666666666668</v>
      </c>
      <c r="M23">
        <f t="shared" si="1"/>
        <v>57.664666666666655</v>
      </c>
      <c r="N23">
        <f t="shared" si="1"/>
        <v>57.737666666666676</v>
      </c>
      <c r="O23">
        <f t="shared" si="1"/>
        <v>57.908333333333331</v>
      </c>
      <c r="P23">
        <f t="shared" si="1"/>
        <v>57.881333333333338</v>
      </c>
      <c r="Q23">
        <f t="shared" si="1"/>
        <v>57.987666666666662</v>
      </c>
      <c r="R23">
        <f t="shared" si="1"/>
        <v>58.237333333333332</v>
      </c>
      <c r="S23">
        <f t="shared" si="1"/>
        <v>58.169999999999995</v>
      </c>
      <c r="T23">
        <f t="shared" si="1"/>
        <v>58.036333333333339</v>
      </c>
      <c r="U23">
        <f t="shared" ref="U23:AA23" si="2">AVERAGE(S3,S6,S9)</f>
        <v>58.416333333333341</v>
      </c>
      <c r="V23">
        <f t="shared" si="2"/>
        <v>58.714666666666666</v>
      </c>
      <c r="W23">
        <f t="shared" si="2"/>
        <v>58.930666666666667</v>
      </c>
      <c r="X23">
        <f t="shared" si="2"/>
        <v>59.205000000000005</v>
      </c>
      <c r="Y23">
        <f t="shared" si="2"/>
        <v>58.427333333333337</v>
      </c>
      <c r="Z23">
        <f t="shared" si="2"/>
        <v>58.701999999999998</v>
      </c>
      <c r="AA23">
        <f t="shared" si="2"/>
        <v>59.286666666666669</v>
      </c>
    </row>
    <row r="24" spans="1:27" x14ac:dyDescent="0.25">
      <c r="A24" t="s">
        <v>75</v>
      </c>
      <c r="B24" s="2"/>
      <c r="D24" s="2"/>
      <c r="G24">
        <f t="shared" si="0"/>
        <v>78.914666666666662</v>
      </c>
      <c r="H24">
        <f t="shared" si="0"/>
        <v>78.930666666666653</v>
      </c>
      <c r="I24">
        <f t="shared" si="1"/>
        <v>78.272666666666666</v>
      </c>
      <c r="J24">
        <f t="shared" si="1"/>
        <v>78.710666666666668</v>
      </c>
      <c r="K24">
        <f t="shared" si="1"/>
        <v>76.554666666666677</v>
      </c>
      <c r="L24">
        <f t="shared" si="1"/>
        <v>76.823666666666668</v>
      </c>
      <c r="M24">
        <f t="shared" si="1"/>
        <v>75.766999999999996</v>
      </c>
      <c r="N24">
        <f t="shared" si="1"/>
        <v>75.715666666666664</v>
      </c>
      <c r="O24">
        <f t="shared" si="1"/>
        <v>75.352999999999994</v>
      </c>
      <c r="P24">
        <f t="shared" si="1"/>
        <v>75.578666666666663</v>
      </c>
      <c r="Q24">
        <f t="shared" si="1"/>
        <v>75.646333333333331</v>
      </c>
      <c r="R24">
        <f t="shared" si="1"/>
        <v>75.692333333333337</v>
      </c>
      <c r="S24">
        <f t="shared" si="1"/>
        <v>75.444333333333347</v>
      </c>
      <c r="T24">
        <f t="shared" si="1"/>
        <v>75.14266666666667</v>
      </c>
      <c r="U24">
        <f t="shared" ref="U24:X25" si="3">AVERAGE(S4,S7,S10)</f>
        <v>75.280666666666676</v>
      </c>
      <c r="V24">
        <f t="shared" si="3"/>
        <v>75.49233333333332</v>
      </c>
      <c r="W24">
        <f t="shared" si="3"/>
        <v>75.185333333333332</v>
      </c>
      <c r="X24">
        <f t="shared" si="3"/>
        <v>75.307999999999993</v>
      </c>
      <c r="Y24">
        <f t="shared" ref="Y24:Y25" si="4">AVERAGE(W4,W7,W10)</f>
        <v>74.778000000000006</v>
      </c>
      <c r="Z24">
        <f>AVERAGE(X4,X7,X10)</f>
        <v>74.994000000000014</v>
      </c>
      <c r="AA24">
        <f>AVERAGE(Y4,Y7,Y10)</f>
        <v>76.24166666666666</v>
      </c>
    </row>
    <row r="25" spans="1:27" x14ac:dyDescent="0.25">
      <c r="A25" t="s">
        <v>76</v>
      </c>
      <c r="G25">
        <f t="shared" si="0"/>
        <v>5.2603333333333335</v>
      </c>
      <c r="H25">
        <f t="shared" si="0"/>
        <v>5.56</v>
      </c>
      <c r="I25">
        <f t="shared" si="1"/>
        <v>5.8626666666666667</v>
      </c>
      <c r="J25">
        <f t="shared" si="1"/>
        <v>6.1676666666666664</v>
      </c>
      <c r="K25">
        <f t="shared" si="1"/>
        <v>5.6550000000000002</v>
      </c>
      <c r="L25">
        <f t="shared" si="1"/>
        <v>4.953666666666666</v>
      </c>
      <c r="M25">
        <f t="shared" si="1"/>
        <v>4.5746666666666664</v>
      </c>
      <c r="N25">
        <f t="shared" si="1"/>
        <v>5.4606666666666674</v>
      </c>
      <c r="O25">
        <f t="shared" si="1"/>
        <v>5.5656666666666661</v>
      </c>
      <c r="P25">
        <f t="shared" si="1"/>
        <v>4.9973333333333327</v>
      </c>
      <c r="Q25">
        <f t="shared" si="1"/>
        <v>5.1913333333333336</v>
      </c>
      <c r="R25">
        <f t="shared" si="1"/>
        <v>5.7383333333333342</v>
      </c>
      <c r="S25">
        <f t="shared" si="1"/>
        <v>5.8936666666666655</v>
      </c>
      <c r="T25">
        <f t="shared" si="1"/>
        <v>6.1933333333333325</v>
      </c>
      <c r="U25">
        <f t="shared" si="3"/>
        <v>6.1909999999999998</v>
      </c>
      <c r="V25">
        <f t="shared" si="3"/>
        <v>5.6030000000000006</v>
      </c>
      <c r="W25">
        <f t="shared" si="3"/>
        <v>4.8936666666666673</v>
      </c>
      <c r="X25">
        <f t="shared" si="3"/>
        <v>4.5356666666666667</v>
      </c>
      <c r="Y25">
        <f t="shared" si="4"/>
        <v>5.0593333333333339</v>
      </c>
      <c r="Z25">
        <f>AVERAGE(X5,X8,X11)</f>
        <v>5.6973333333333329</v>
      </c>
      <c r="AA25">
        <f>AVERAGE(Y5,Y8,Y11)</f>
        <v>4.594333333333334</v>
      </c>
    </row>
    <row r="27" spans="1:27" x14ac:dyDescent="0.25">
      <c r="G27">
        <v>2002</v>
      </c>
      <c r="H27">
        <v>2003</v>
      </c>
      <c r="I27">
        <v>2004</v>
      </c>
      <c r="J27">
        <v>2005</v>
      </c>
      <c r="K27">
        <v>2006</v>
      </c>
      <c r="L27">
        <v>2007</v>
      </c>
      <c r="M27">
        <v>2008</v>
      </c>
      <c r="N27">
        <v>2009</v>
      </c>
      <c r="O27">
        <v>2010</v>
      </c>
      <c r="P27">
        <v>2011</v>
      </c>
      <c r="Q27">
        <v>2012</v>
      </c>
      <c r="R27">
        <v>2013</v>
      </c>
      <c r="S27">
        <v>2014</v>
      </c>
      <c r="T27">
        <v>2015</v>
      </c>
      <c r="U27">
        <v>2016</v>
      </c>
      <c r="V27">
        <v>2017</v>
      </c>
      <c r="W27">
        <v>2018</v>
      </c>
      <c r="X27">
        <v>2019</v>
      </c>
      <c r="Y27">
        <v>2020</v>
      </c>
      <c r="Z27">
        <v>2021</v>
      </c>
      <c r="AA27">
        <v>2022</v>
      </c>
    </row>
    <row r="28" spans="1:27" x14ac:dyDescent="0.25">
      <c r="A28" t="s">
        <v>77</v>
      </c>
      <c r="G28">
        <f t="shared" ref="G28:H30" si="5">AVERAGE(E12,E15,E18)</f>
        <v>66.665333333333336</v>
      </c>
      <c r="H28">
        <f t="shared" si="5"/>
        <v>66.129666666666665</v>
      </c>
      <c r="I28">
        <f t="shared" ref="I28:T30" si="6">AVERAGE(G12,G15,G18)</f>
        <v>65.733333333333334</v>
      </c>
      <c r="J28">
        <f t="shared" si="6"/>
        <v>65.26766666666667</v>
      </c>
      <c r="K28">
        <f t="shared" si="6"/>
        <v>65.412666666666667</v>
      </c>
      <c r="L28">
        <f t="shared" si="6"/>
        <v>65.853999999999999</v>
      </c>
      <c r="M28">
        <f t="shared" si="6"/>
        <v>66.396666666666661</v>
      </c>
      <c r="N28">
        <f t="shared" si="6"/>
        <v>65.481000000000009</v>
      </c>
      <c r="O28">
        <f t="shared" si="6"/>
        <v>67.428999999999988</v>
      </c>
      <c r="P28">
        <f t="shared" si="6"/>
        <v>67.390666666666661</v>
      </c>
      <c r="Q28">
        <f t="shared" si="6"/>
        <v>67.431666666666672</v>
      </c>
      <c r="R28">
        <f t="shared" si="6"/>
        <v>67.239333333333335</v>
      </c>
      <c r="S28">
        <f t="shared" si="6"/>
        <v>65.251333333333335</v>
      </c>
      <c r="T28">
        <f t="shared" si="6"/>
        <v>65.306666666666672</v>
      </c>
      <c r="U28">
        <f t="shared" ref="U28:V30" si="7">AVERAGE(S12,S15,S18)</f>
        <v>65.072999999999993</v>
      </c>
      <c r="V28">
        <f t="shared" si="7"/>
        <v>65.111666666666665</v>
      </c>
      <c r="W28">
        <f t="shared" ref="W28:W30" si="8">AVERAGE(U12,U15,U18)</f>
        <v>65.511333333333326</v>
      </c>
      <c r="X28">
        <f t="shared" ref="X28:X30" si="9">AVERAGE(V12,V15,V18)</f>
        <v>65.654666666666671</v>
      </c>
      <c r="Y28">
        <f t="shared" ref="Y28:Y30" si="10">AVERAGE(W12,W15,W18)</f>
        <v>65.384666666666661</v>
      </c>
      <c r="Z28">
        <f t="shared" ref="Z28:Z30" si="11">AVERAGE(X12,X15,X18)</f>
        <v>64.297666666666672</v>
      </c>
      <c r="AA28">
        <f t="shared" ref="AA28:AA30" si="12">AVERAGE(Y12,Y15,Y18)</f>
        <v>64.754666666666665</v>
      </c>
    </row>
    <row r="29" spans="1:27" x14ac:dyDescent="0.25">
      <c r="A29" t="s">
        <v>78</v>
      </c>
      <c r="G29">
        <f t="shared" si="5"/>
        <v>84.188666666666663</v>
      </c>
      <c r="H29">
        <f t="shared" si="5"/>
        <v>84.382000000000005</v>
      </c>
      <c r="I29">
        <f t="shared" si="6"/>
        <v>84.522333333333336</v>
      </c>
      <c r="J29">
        <f t="shared" si="6"/>
        <v>84.17</v>
      </c>
      <c r="K29">
        <f t="shared" si="6"/>
        <v>82.933666666666667</v>
      </c>
      <c r="L29">
        <f t="shared" si="6"/>
        <v>83.427000000000007</v>
      </c>
      <c r="M29">
        <f t="shared" si="6"/>
        <v>83.528000000000006</v>
      </c>
      <c r="N29">
        <f t="shared" si="6"/>
        <v>82.88066666666667</v>
      </c>
      <c r="O29">
        <f t="shared" si="6"/>
        <v>82.365333333333325</v>
      </c>
      <c r="P29">
        <f t="shared" si="6"/>
        <v>81.74633333333334</v>
      </c>
      <c r="Q29">
        <f t="shared" si="6"/>
        <v>81.707666666666668</v>
      </c>
      <c r="R29">
        <f t="shared" si="6"/>
        <v>81.190999999999988</v>
      </c>
      <c r="S29">
        <f t="shared" si="6"/>
        <v>81.184333333333328</v>
      </c>
      <c r="T29">
        <f t="shared" si="6"/>
        <v>81.14533333333334</v>
      </c>
      <c r="U29">
        <f t="shared" si="7"/>
        <v>80.796999999999997</v>
      </c>
      <c r="V29">
        <f t="shared" si="7"/>
        <v>80.410000000000011</v>
      </c>
      <c r="W29">
        <f t="shared" si="8"/>
        <v>80.303666666666672</v>
      </c>
      <c r="X29">
        <f t="shared" si="9"/>
        <v>80.549333333333337</v>
      </c>
      <c r="Y29">
        <f t="shared" si="10"/>
        <v>80.411000000000001</v>
      </c>
      <c r="Z29">
        <f t="shared" si="11"/>
        <v>78.588999999999999</v>
      </c>
      <c r="AA29">
        <f t="shared" si="12"/>
        <v>78.062666666666672</v>
      </c>
    </row>
    <row r="30" spans="1:27" x14ac:dyDescent="0.25">
      <c r="A30" t="s">
        <v>79</v>
      </c>
      <c r="G30">
        <f t="shared" si="5"/>
        <v>7.694</v>
      </c>
      <c r="H30">
        <f t="shared" si="5"/>
        <v>8.0120000000000005</v>
      </c>
      <c r="I30">
        <f t="shared" si="6"/>
        <v>8.525500000000001</v>
      </c>
      <c r="J30">
        <f t="shared" si="6"/>
        <v>7.9350000000000005</v>
      </c>
      <c r="K30">
        <f t="shared" si="6"/>
        <v>7.3925000000000001</v>
      </c>
      <c r="L30">
        <f t="shared" si="6"/>
        <v>6.5075000000000003</v>
      </c>
      <c r="M30">
        <f t="shared" si="6"/>
        <v>6.3019999999999996</v>
      </c>
      <c r="N30">
        <f t="shared" si="6"/>
        <v>8.3004999999999995</v>
      </c>
      <c r="O30">
        <f t="shared" si="6"/>
        <v>8.5019999999999989</v>
      </c>
      <c r="P30">
        <f t="shared" si="6"/>
        <v>7.7925000000000004</v>
      </c>
      <c r="Q30">
        <f t="shared" si="6"/>
        <v>7.8324999999999996</v>
      </c>
      <c r="R30">
        <f t="shared" si="6"/>
        <v>8.1224999999999987</v>
      </c>
      <c r="S30">
        <f t="shared" si="6"/>
        <v>8.3085000000000004</v>
      </c>
      <c r="T30">
        <f t="shared" si="6"/>
        <v>8.4039999999999999</v>
      </c>
      <c r="U30">
        <f t="shared" si="7"/>
        <v>7.9039999999999999</v>
      </c>
      <c r="V30">
        <f t="shared" si="7"/>
        <v>7.6790000000000003</v>
      </c>
      <c r="W30">
        <f t="shared" si="8"/>
        <v>6.8629999999999995</v>
      </c>
      <c r="X30">
        <f t="shared" si="9"/>
        <v>6.7640000000000002</v>
      </c>
      <c r="Y30">
        <f t="shared" si="10"/>
        <v>8.0250000000000004</v>
      </c>
      <c r="Z30">
        <f t="shared" si="11"/>
        <v>8.1639999999999997</v>
      </c>
      <c r="AA30">
        <f t="shared" si="12"/>
        <v>7.0555000000000003</v>
      </c>
    </row>
    <row r="33" spans="1:10" x14ac:dyDescent="0.25">
      <c r="A33" t="s">
        <v>82</v>
      </c>
      <c r="J33">
        <f>CORREL(G23:AA23,G24:AA24)</f>
        <v>-0.86265559356120813</v>
      </c>
    </row>
    <row r="34" spans="1:10" x14ac:dyDescent="0.25">
      <c r="A34" t="s">
        <v>83</v>
      </c>
      <c r="J34">
        <f>CORREL(G28:AA28,G29:AA29)</f>
        <v>0.41010838588116161</v>
      </c>
    </row>
    <row r="36" spans="1:10" x14ac:dyDescent="0.25">
      <c r="A36" t="s">
        <v>80</v>
      </c>
      <c r="J36">
        <f>CORREL(G23:AA23,G25:AA25)</f>
        <v>-0.32455696347341939</v>
      </c>
    </row>
    <row r="37" spans="1:10" x14ac:dyDescent="0.25">
      <c r="A37" t="s">
        <v>81</v>
      </c>
      <c r="J37">
        <f>CORREL(G28:AA28,G30:AA30)</f>
        <v>5.0440213303963775E-2</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
  <sheetViews>
    <sheetView workbookViewId="0"/>
  </sheetViews>
  <sheetFormatPr defaultRowHeight="15" x14ac:dyDescent="0.25"/>
  <cols>
    <col min="1" max="1" width="15.85546875" customWidth="1"/>
    <col min="2" max="13" width="50.85546875" customWidth="1"/>
  </cols>
  <sheetData>
    <row r="1" spans="1:13" x14ac:dyDescent="0.25">
      <c r="A1" s="1" t="s">
        <v>13</v>
      </c>
      <c r="B1" s="1" t="s">
        <v>31</v>
      </c>
      <c r="C1" s="1" t="s">
        <v>70</v>
      </c>
      <c r="D1" s="1" t="s">
        <v>46</v>
      </c>
      <c r="E1" s="1" t="s">
        <v>65</v>
      </c>
      <c r="F1" s="1" t="s">
        <v>41</v>
      </c>
      <c r="G1" s="1" t="s">
        <v>47</v>
      </c>
      <c r="H1" s="1" t="s">
        <v>4</v>
      </c>
      <c r="I1" s="1" t="s">
        <v>57</v>
      </c>
      <c r="J1" s="1" t="s">
        <v>0</v>
      </c>
      <c r="K1" s="1" t="s">
        <v>30</v>
      </c>
      <c r="L1" s="1" t="s">
        <v>43</v>
      </c>
      <c r="M1" s="1" t="s">
        <v>63</v>
      </c>
    </row>
    <row r="2" spans="1:13" x14ac:dyDescent="0.25">
      <c r="A2" s="1" t="s">
        <v>50</v>
      </c>
      <c r="B2" s="1" t="s">
        <v>38</v>
      </c>
      <c r="C2" s="1" t="s">
        <v>18</v>
      </c>
      <c r="D2" s="1" t="s">
        <v>51</v>
      </c>
      <c r="E2" s="1" t="s">
        <v>33</v>
      </c>
      <c r="F2" s="1" t="s">
        <v>8</v>
      </c>
      <c r="G2" s="1" t="s">
        <v>19</v>
      </c>
      <c r="H2" s="1" t="s">
        <v>16</v>
      </c>
      <c r="I2" s="1" t="s">
        <v>22</v>
      </c>
      <c r="J2" s="1" t="s">
        <v>40</v>
      </c>
      <c r="K2" s="1" t="s">
        <v>3</v>
      </c>
      <c r="L2" s="1" t="s">
        <v>64</v>
      </c>
      <c r="M2" s="1" t="s">
        <v>6</v>
      </c>
    </row>
    <row r="3" spans="1:13" x14ac:dyDescent="0.25">
      <c r="A3" s="1" t="s">
        <v>32</v>
      </c>
      <c r="B3" s="1" t="s">
        <v>38</v>
      </c>
      <c r="C3" s="1" t="s">
        <v>61</v>
      </c>
      <c r="D3" s="1" t="s">
        <v>27</v>
      </c>
      <c r="E3" s="1" t="s">
        <v>33</v>
      </c>
      <c r="F3" s="1" t="s">
        <v>67</v>
      </c>
      <c r="G3" s="1" t="s">
        <v>19</v>
      </c>
      <c r="H3" s="1" t="s">
        <v>16</v>
      </c>
      <c r="I3" s="1" t="s">
        <v>37</v>
      </c>
      <c r="J3" s="1" t="s">
        <v>20</v>
      </c>
      <c r="K3" s="1" t="s">
        <v>36</v>
      </c>
      <c r="L3" s="1" t="s">
        <v>64</v>
      </c>
      <c r="M3" s="1" t="s">
        <v>6</v>
      </c>
    </row>
    <row r="4" spans="1:13" x14ac:dyDescent="0.25">
      <c r="A4" s="1" t="s">
        <v>59</v>
      </c>
      <c r="B4" s="1" t="s">
        <v>38</v>
      </c>
      <c r="C4" s="1" t="s">
        <v>17</v>
      </c>
      <c r="D4" s="1" t="s">
        <v>69</v>
      </c>
      <c r="E4" s="1" t="s">
        <v>44</v>
      </c>
      <c r="F4" s="1" t="s">
        <v>67</v>
      </c>
      <c r="G4" s="1" t="s">
        <v>19</v>
      </c>
      <c r="H4" s="1" t="s">
        <v>16</v>
      </c>
      <c r="I4" s="1"/>
      <c r="J4" s="1"/>
      <c r="K4" s="1"/>
      <c r="L4" s="1"/>
      <c r="M4" s="1" t="s">
        <v>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Data</vt:lpstr>
      <vt:lpstr>Series - Metadata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Yarik_656@ukr.net</cp:lastModifiedBy>
  <dcterms:modified xsi:type="dcterms:W3CDTF">2024-01-24T20:06:39Z</dcterms:modified>
</cp:coreProperties>
</file>