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/Users/bartekchadas/Desktop/"/>
    </mc:Choice>
  </mc:AlternateContent>
  <xr:revisionPtr revIDLastSave="0" documentId="8_{7D7406EF-E240-1B42-B546-7F710D0F93DC}" xr6:coauthVersionLast="47" xr6:coauthVersionMax="47" xr10:uidLastSave="{00000000-0000-0000-0000-000000000000}"/>
  <bookViews>
    <workbookView xWindow="0" yWindow="500" windowWidth="28700" windowHeight="16220" activeTab="1" xr2:uid="{00000000-000D-0000-FFFF-FFFF00000000}"/>
  </bookViews>
  <sheets>
    <sheet name="ZADANIE 1" sheetId="6" r:id="rId1"/>
    <sheet name="ZADANIE 2" sheetId="5" r:id="rId2"/>
  </sheets>
  <definedNames>
    <definedName name="_xlnm._FilterDatabase" localSheetId="0" hidden="1">'ZADANIE 1'!$A$6:$K$68</definedName>
    <definedName name="_xlnm._FilterDatabase" localSheetId="1" hidden="1">'ZADANIE 2'!$A$6:$K$68</definedName>
    <definedName name="_xlnm.Criteria" localSheetId="0">'ZADANIE 1'!$B$2:$D$4</definedName>
    <definedName name="_xlnm.Criteria" localSheetId="1">'ZADANIE 2'!$B$2:$D$4</definedName>
    <definedName name="_xlnm.Extract" localSheetId="0">'ZADANIE 1'!$O$4:$Y$4</definedName>
    <definedName name="_xlnm.Extract" localSheetId="1">'ZADANIE 2'!$O$4:$Y$4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6" l="1"/>
  <c r="K31" i="6" s="1"/>
  <c r="I31" i="6"/>
  <c r="J30" i="6"/>
  <c r="K30" i="6" s="1"/>
  <c r="I30" i="6"/>
  <c r="J29" i="6"/>
  <c r="K29" i="6" s="1"/>
  <c r="I29" i="6"/>
  <c r="J28" i="6"/>
  <c r="K28" i="6" s="1"/>
  <c r="I28" i="6"/>
  <c r="J27" i="6"/>
  <c r="K27" i="6" s="1"/>
  <c r="I27" i="6"/>
  <c r="K26" i="6"/>
  <c r="J26" i="6"/>
  <c r="I26" i="6"/>
  <c r="J25" i="6"/>
  <c r="K25" i="6" s="1"/>
  <c r="I25" i="6"/>
  <c r="K24" i="6"/>
  <c r="J24" i="6"/>
  <c r="I24" i="6"/>
  <c r="J23" i="6"/>
  <c r="K23" i="6" s="1"/>
  <c r="I23" i="6"/>
  <c r="J22" i="6"/>
  <c r="K22" i="6" s="1"/>
  <c r="I22" i="6"/>
  <c r="J21" i="6"/>
  <c r="K21" i="6" s="1"/>
  <c r="I21" i="6"/>
  <c r="J20" i="6"/>
  <c r="K20" i="6" s="1"/>
  <c r="I20" i="6"/>
  <c r="J19" i="6"/>
  <c r="K19" i="6" s="1"/>
  <c r="I19" i="6"/>
  <c r="K18" i="6"/>
  <c r="J18" i="6"/>
  <c r="I18" i="6"/>
  <c r="J17" i="6"/>
  <c r="K17" i="6" s="1"/>
  <c r="I17" i="6"/>
  <c r="K16" i="6"/>
  <c r="J16" i="6"/>
  <c r="I16" i="6"/>
  <c r="J15" i="6"/>
  <c r="K15" i="6" s="1"/>
  <c r="I15" i="6"/>
  <c r="J14" i="6"/>
  <c r="K14" i="6" s="1"/>
  <c r="I14" i="6"/>
  <c r="J13" i="6"/>
  <c r="K13" i="6" s="1"/>
  <c r="I13" i="6"/>
  <c r="J12" i="6"/>
  <c r="K12" i="6" s="1"/>
  <c r="I12" i="6"/>
  <c r="J11" i="6"/>
  <c r="K11" i="6" s="1"/>
  <c r="I11" i="6"/>
  <c r="K10" i="6"/>
  <c r="J10" i="6"/>
  <c r="I10" i="6"/>
  <c r="J9" i="6"/>
  <c r="K9" i="6" s="1"/>
  <c r="I9" i="6"/>
  <c r="K8" i="6"/>
  <c r="J8" i="6"/>
  <c r="I8" i="6"/>
  <c r="J7" i="6"/>
  <c r="K7" i="6" s="1"/>
  <c r="I7" i="6"/>
  <c r="J31" i="5"/>
  <c r="K31" i="5" s="1"/>
  <c r="I31" i="5"/>
  <c r="K30" i="5"/>
  <c r="J30" i="5"/>
  <c r="I30" i="5"/>
  <c r="K29" i="5"/>
  <c r="J29" i="5"/>
  <c r="I29" i="5"/>
  <c r="J28" i="5"/>
  <c r="K28" i="5" s="1"/>
  <c r="I28" i="5"/>
  <c r="J27" i="5"/>
  <c r="K27" i="5" s="1"/>
  <c r="I27" i="5"/>
  <c r="J26" i="5"/>
  <c r="K26" i="5" s="1"/>
  <c r="I26" i="5"/>
  <c r="J25" i="5"/>
  <c r="K25" i="5" s="1"/>
  <c r="I25" i="5"/>
  <c r="J24" i="5"/>
  <c r="K24" i="5" s="1"/>
  <c r="I24" i="5"/>
  <c r="J23" i="5"/>
  <c r="K23" i="5" s="1"/>
  <c r="I23" i="5"/>
  <c r="K22" i="5"/>
  <c r="J22" i="5"/>
  <c r="I22" i="5"/>
  <c r="K21" i="5"/>
  <c r="J21" i="5"/>
  <c r="I21" i="5"/>
  <c r="K20" i="5"/>
  <c r="J20" i="5"/>
  <c r="I20" i="5"/>
  <c r="J19" i="5"/>
  <c r="K19" i="5" s="1"/>
  <c r="I19" i="5"/>
  <c r="J18" i="5"/>
  <c r="K18" i="5" s="1"/>
  <c r="I18" i="5"/>
  <c r="J17" i="5"/>
  <c r="K17" i="5" s="1"/>
  <c r="I17" i="5"/>
  <c r="J16" i="5"/>
  <c r="K16" i="5" s="1"/>
  <c r="I16" i="5"/>
  <c r="J15" i="5"/>
  <c r="K15" i="5" s="1"/>
  <c r="I15" i="5"/>
  <c r="K14" i="5"/>
  <c r="J14" i="5"/>
  <c r="I14" i="5"/>
  <c r="K13" i="5"/>
  <c r="J13" i="5"/>
  <c r="I13" i="5"/>
  <c r="K12" i="5"/>
  <c r="J12" i="5"/>
  <c r="I12" i="5"/>
  <c r="J11" i="5"/>
  <c r="K11" i="5" s="1"/>
  <c r="I11" i="5"/>
  <c r="J10" i="5"/>
  <c r="K10" i="5" s="1"/>
  <c r="I10" i="5"/>
  <c r="J9" i="5"/>
  <c r="K9" i="5" s="1"/>
  <c r="I9" i="5"/>
  <c r="J8" i="5"/>
  <c r="K8" i="5" s="1"/>
  <c r="I8" i="5"/>
  <c r="J7" i="5"/>
  <c r="K7" i="5" s="1"/>
  <c r="I7" i="5"/>
</calcChain>
</file>

<file path=xl/sharedStrings.xml><?xml version="1.0" encoding="utf-8"?>
<sst xmlns="http://schemas.openxmlformats.org/spreadsheetml/2006/main" count="594" uniqueCount="34">
  <si>
    <t>Data Sprzedaży</t>
  </si>
  <si>
    <t>Kierunek Sprzedaży</t>
  </si>
  <si>
    <t>Przewoźnik</t>
  </si>
  <si>
    <t>Ilość towaru</t>
  </si>
  <si>
    <t>Rodzaj Towaru</t>
  </si>
  <si>
    <t>Magazyn</t>
  </si>
  <si>
    <t>Cena netto</t>
  </si>
  <si>
    <t>Cena brutto</t>
  </si>
  <si>
    <t>Wartość netto</t>
  </si>
  <si>
    <t>Wartość brutto</t>
  </si>
  <si>
    <t>Rodzaj tranzakcji</t>
  </si>
  <si>
    <t>Niemcy</t>
  </si>
  <si>
    <t>DPD</t>
  </si>
  <si>
    <t>Deski</t>
  </si>
  <si>
    <t>magazyn B</t>
  </si>
  <si>
    <t>Holandia</t>
  </si>
  <si>
    <t>Płytki</t>
  </si>
  <si>
    <t>centralny</t>
  </si>
  <si>
    <t>Włochy</t>
  </si>
  <si>
    <t>UPS</t>
  </si>
  <si>
    <t>Wkręty</t>
  </si>
  <si>
    <t>Belgia</t>
  </si>
  <si>
    <t>FedEx</t>
  </si>
  <si>
    <t>Śruby</t>
  </si>
  <si>
    <t>reklamacyjny</t>
  </si>
  <si>
    <t>Irlandia</t>
  </si>
  <si>
    <t>Szwecja</t>
  </si>
  <si>
    <t>Czechy</t>
  </si>
  <si>
    <t>Francja</t>
  </si>
  <si>
    <t>Polska</t>
  </si>
  <si>
    <t>Zysk</t>
  </si>
  <si>
    <t>Mało opłacalne</t>
  </si>
  <si>
    <t xml:space="preserve">ZADANIE 2. Przygotuj tabelkę, która będzie zawierała informacje czy kiedy DPD było małoopłacalne dla Polski </t>
  </si>
  <si>
    <t xml:space="preserve">ZADANIE 2. Przygotuj tabelkę, która będzie zawierała informacje cenę brutto magazynu centralnego w Belgi oraz Niemczech.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</si>
</sst>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14" fontId="0" fillId="3" borderId="2" xfId="0" applyNumberFormat="1" applyFill="1" applyBorder="1"/>
    <xf numFmtId="2" fontId="0" fillId="3" borderId="2" xfId="0" applyNumberFormat="1" applyFill="1" applyBorder="1"/>
    <xf numFmtId="0" fontId="0" fillId="3" borderId="2" xfId="0" applyNumberFormat="1" applyFill="1" applyBorder="1"/>
    <xf numFmtId="14" fontId="0" fillId="0" borderId="2" xfId="0" applyNumberFormat="1" applyBorder="1"/>
    <xf numFmtId="0" fontId="0" fillId="0" borderId="2" xfId="0" applyBorder="1"/>
    <xf numFmtId="0" fontId="2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7CA39-71A7-5442-85AA-D9D966C9A056}">
  <dimension ref="A6:P68"/>
  <sheetViews>
    <sheetView zoomScaleNormal="100" workbookViewId="0">
      <selection activeCell="L27" sqref="L27"/>
    </sheetView>
  </sheetViews>
  <sheetFormatPr baseColWidth="10" defaultRowHeight="15" x14ac:dyDescent="0.2"/>
  <cols>
    <col min="1" max="1" width="12.83203125" bestFit="1" customWidth="1"/>
    <col min="2" max="2" width="16" bestFit="1" customWidth="1"/>
    <col min="3" max="3" width="9.83203125" bestFit="1" customWidth="1"/>
    <col min="4" max="4" width="10.5" bestFit="1" customWidth="1"/>
    <col min="5" max="5" width="12.1640625" bestFit="1" customWidth="1"/>
    <col min="6" max="6" width="11.1640625" bestFit="1" customWidth="1"/>
    <col min="7" max="7" width="10.1640625" bestFit="1" customWidth="1"/>
    <col min="8" max="8" width="10.33203125" bestFit="1" customWidth="1"/>
    <col min="9" max="9" width="12" bestFit="1" customWidth="1"/>
    <col min="10" max="10" width="12.83203125" bestFit="1" customWidth="1"/>
    <col min="11" max="11" width="13.83203125" bestFit="1" customWidth="1"/>
    <col min="15" max="15" width="12.83203125" bestFit="1" customWidth="1"/>
    <col min="16" max="16" width="16" bestFit="1" customWidth="1"/>
    <col min="17" max="17" width="9.83203125" bestFit="1" customWidth="1"/>
    <col min="18" max="18" width="10.5" bestFit="1" customWidth="1"/>
    <col min="19" max="19" width="12.1640625" bestFit="1" customWidth="1"/>
    <col min="20" max="20" width="9" bestFit="1" customWidth="1"/>
    <col min="21" max="21" width="9.6640625" bestFit="1" customWidth="1"/>
    <col min="22" max="22" width="10.33203125" bestFit="1" customWidth="1"/>
    <col min="23" max="23" width="12" bestFit="1" customWidth="1"/>
    <col min="24" max="24" width="12.83203125" bestFit="1" customWidth="1"/>
    <col min="25" max="25" width="13.83203125" bestFit="1" customWidth="1"/>
  </cols>
  <sheetData>
    <row r="6" spans="1:16" x14ac:dyDescent="0.2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M6" s="7" t="s">
        <v>33</v>
      </c>
      <c r="N6" s="7"/>
      <c r="O6" s="7"/>
      <c r="P6" s="7"/>
    </row>
    <row r="7" spans="1:16" x14ac:dyDescent="0.2">
      <c r="A7" s="2">
        <v>43719</v>
      </c>
      <c r="B7" s="4" t="s">
        <v>11</v>
      </c>
      <c r="C7" s="4" t="s">
        <v>12</v>
      </c>
      <c r="D7" s="3">
        <v>83</v>
      </c>
      <c r="E7" s="4" t="s">
        <v>13</v>
      </c>
      <c r="F7" s="2" t="s">
        <v>14</v>
      </c>
      <c r="G7" s="3">
        <v>1896</v>
      </c>
      <c r="H7" s="3">
        <v>2332.08</v>
      </c>
      <c r="I7" s="3">
        <f>D7*G7</f>
        <v>157368</v>
      </c>
      <c r="J7" s="3">
        <f>D7*H7</f>
        <v>193562.63999999998</v>
      </c>
      <c r="K7" s="4" t="str">
        <f>IF(J7&gt;100000,"Zysk","Mało opłacalne")</f>
        <v>Zysk</v>
      </c>
      <c r="M7" s="7"/>
      <c r="N7" s="7"/>
      <c r="O7" s="7"/>
      <c r="P7" s="7"/>
    </row>
    <row r="8" spans="1:16" x14ac:dyDescent="0.2">
      <c r="A8" s="2">
        <v>43894</v>
      </c>
      <c r="B8" s="4" t="s">
        <v>15</v>
      </c>
      <c r="C8" s="4" t="s">
        <v>12</v>
      </c>
      <c r="D8" s="3">
        <v>6</v>
      </c>
      <c r="E8" s="4" t="s">
        <v>16</v>
      </c>
      <c r="F8" s="2" t="s">
        <v>17</v>
      </c>
      <c r="G8" s="3">
        <v>1789</v>
      </c>
      <c r="H8" s="3">
        <v>2200.4699999999998</v>
      </c>
      <c r="I8" s="3">
        <f t="shared" ref="I8:I68" si="0">D8*G8</f>
        <v>10734</v>
      </c>
      <c r="J8" s="3">
        <f t="shared" ref="J8:J68" si="1">D8*H8</f>
        <v>13202.82</v>
      </c>
      <c r="K8" s="4" t="str">
        <f t="shared" ref="K8:K68" si="2">IF(J8&gt;100000,"Zysk","Mało opłacalne")</f>
        <v>Mało opłacalne</v>
      </c>
      <c r="M8" s="7"/>
      <c r="N8" s="7"/>
      <c r="O8" s="7"/>
      <c r="P8" s="7"/>
    </row>
    <row r="9" spans="1:16" x14ac:dyDescent="0.2">
      <c r="A9" s="2">
        <v>43899</v>
      </c>
      <c r="B9" s="4" t="s">
        <v>18</v>
      </c>
      <c r="C9" s="4" t="s">
        <v>19</v>
      </c>
      <c r="D9" s="3">
        <v>55</v>
      </c>
      <c r="E9" s="4" t="s">
        <v>20</v>
      </c>
      <c r="F9" s="2" t="s">
        <v>17</v>
      </c>
      <c r="G9" s="3">
        <v>1363</v>
      </c>
      <c r="H9" s="3">
        <v>1676.49</v>
      </c>
      <c r="I9" s="3">
        <f t="shared" si="0"/>
        <v>74965</v>
      </c>
      <c r="J9" s="3">
        <f t="shared" si="1"/>
        <v>92206.95</v>
      </c>
      <c r="K9" s="4" t="str">
        <f t="shared" si="2"/>
        <v>Mało opłacalne</v>
      </c>
      <c r="M9" s="7"/>
      <c r="N9" s="7"/>
      <c r="O9" s="7"/>
      <c r="P9" s="7"/>
    </row>
    <row r="10" spans="1:16" x14ac:dyDescent="0.2">
      <c r="A10" s="2">
        <v>43740</v>
      </c>
      <c r="B10" s="4" t="s">
        <v>21</v>
      </c>
      <c r="C10" s="4" t="s">
        <v>22</v>
      </c>
      <c r="D10" s="3">
        <v>41</v>
      </c>
      <c r="E10" s="4" t="s">
        <v>23</v>
      </c>
      <c r="F10" s="2" t="s">
        <v>24</v>
      </c>
      <c r="G10" s="3">
        <v>1495</v>
      </c>
      <c r="H10" s="3">
        <v>1838.85</v>
      </c>
      <c r="I10" s="3">
        <f t="shared" si="0"/>
        <v>61295</v>
      </c>
      <c r="J10" s="3">
        <f t="shared" si="1"/>
        <v>75392.849999999991</v>
      </c>
      <c r="K10" s="4" t="str">
        <f t="shared" si="2"/>
        <v>Mało opłacalne</v>
      </c>
      <c r="M10" s="7"/>
      <c r="N10" s="7"/>
      <c r="O10" s="7"/>
      <c r="P10" s="7"/>
    </row>
    <row r="11" spans="1:16" x14ac:dyDescent="0.2">
      <c r="A11" s="2">
        <v>43997</v>
      </c>
      <c r="B11" s="4" t="s">
        <v>25</v>
      </c>
      <c r="C11" s="4" t="s">
        <v>22</v>
      </c>
      <c r="D11" s="3">
        <v>92</v>
      </c>
      <c r="E11" s="4" t="s">
        <v>13</v>
      </c>
      <c r="F11" s="2" t="s">
        <v>17</v>
      </c>
      <c r="G11" s="3">
        <v>2208</v>
      </c>
      <c r="H11" s="3">
        <v>2715.84</v>
      </c>
      <c r="I11" s="3">
        <f t="shared" si="0"/>
        <v>203136</v>
      </c>
      <c r="J11" s="3">
        <f t="shared" si="1"/>
        <v>249857.28000000003</v>
      </c>
      <c r="K11" s="4" t="str">
        <f t="shared" si="2"/>
        <v>Zysk</v>
      </c>
      <c r="M11" s="7"/>
      <c r="N11" s="7"/>
      <c r="O11" s="7"/>
      <c r="P11" s="7"/>
    </row>
    <row r="12" spans="1:16" x14ac:dyDescent="0.2">
      <c r="A12" s="2">
        <v>43956</v>
      </c>
      <c r="B12" s="4" t="s">
        <v>26</v>
      </c>
      <c r="C12" s="4" t="s">
        <v>22</v>
      </c>
      <c r="D12" s="3">
        <v>44</v>
      </c>
      <c r="E12" s="4" t="s">
        <v>16</v>
      </c>
      <c r="F12" s="2" t="s">
        <v>17</v>
      </c>
      <c r="G12" s="3">
        <v>2117</v>
      </c>
      <c r="H12" s="3">
        <v>2603.91</v>
      </c>
      <c r="I12" s="3">
        <f t="shared" si="0"/>
        <v>93148</v>
      </c>
      <c r="J12" s="3">
        <f t="shared" si="1"/>
        <v>114572.04</v>
      </c>
      <c r="K12" s="4" t="str">
        <f t="shared" si="2"/>
        <v>Zysk</v>
      </c>
      <c r="M12" s="7"/>
      <c r="N12" s="7"/>
      <c r="O12" s="7"/>
      <c r="P12" s="7"/>
    </row>
    <row r="13" spans="1:16" x14ac:dyDescent="0.2">
      <c r="A13" s="2">
        <v>43475</v>
      </c>
      <c r="B13" s="4" t="s">
        <v>27</v>
      </c>
      <c r="C13" s="4" t="s">
        <v>22</v>
      </c>
      <c r="D13" s="3">
        <v>94</v>
      </c>
      <c r="E13" s="4" t="s">
        <v>20</v>
      </c>
      <c r="F13" s="2" t="s">
        <v>17</v>
      </c>
      <c r="G13" s="3">
        <v>1705</v>
      </c>
      <c r="H13" s="3">
        <v>2097.15</v>
      </c>
      <c r="I13" s="3">
        <f t="shared" si="0"/>
        <v>160270</v>
      </c>
      <c r="J13" s="3">
        <f t="shared" si="1"/>
        <v>197132.1</v>
      </c>
      <c r="K13" s="4" t="str">
        <f t="shared" si="2"/>
        <v>Zysk</v>
      </c>
      <c r="M13" s="7"/>
      <c r="N13" s="7"/>
      <c r="O13" s="7"/>
      <c r="P13" s="7"/>
    </row>
    <row r="14" spans="1:16" x14ac:dyDescent="0.2">
      <c r="A14" s="2">
        <v>43941</v>
      </c>
      <c r="B14" s="4" t="s">
        <v>28</v>
      </c>
      <c r="C14" s="4" t="s">
        <v>12</v>
      </c>
      <c r="D14" s="3">
        <v>99</v>
      </c>
      <c r="E14" s="4" t="s">
        <v>23</v>
      </c>
      <c r="F14" s="2" t="s">
        <v>17</v>
      </c>
      <c r="G14" s="3">
        <v>1420</v>
      </c>
      <c r="H14" s="3">
        <v>1746.6</v>
      </c>
      <c r="I14" s="3">
        <f t="shared" si="0"/>
        <v>140580</v>
      </c>
      <c r="J14" s="3">
        <f t="shared" si="1"/>
        <v>172913.4</v>
      </c>
      <c r="K14" s="4" t="str">
        <f t="shared" si="2"/>
        <v>Zysk</v>
      </c>
    </row>
    <row r="15" spans="1:16" x14ac:dyDescent="0.2">
      <c r="A15" s="2">
        <v>44002</v>
      </c>
      <c r="B15" s="4" t="s">
        <v>29</v>
      </c>
      <c r="C15" s="4" t="s">
        <v>12</v>
      </c>
      <c r="D15" s="3">
        <v>92</v>
      </c>
      <c r="E15" s="4" t="s">
        <v>13</v>
      </c>
      <c r="F15" s="2" t="s">
        <v>17</v>
      </c>
      <c r="G15" s="3">
        <v>2138</v>
      </c>
      <c r="H15" s="3">
        <v>2629.74</v>
      </c>
      <c r="I15" s="3">
        <f t="shared" si="0"/>
        <v>196696</v>
      </c>
      <c r="J15" s="3">
        <f t="shared" si="1"/>
        <v>241936.08</v>
      </c>
      <c r="K15" s="4" t="str">
        <f t="shared" si="2"/>
        <v>Zysk</v>
      </c>
    </row>
    <row r="16" spans="1:16" x14ac:dyDescent="0.2">
      <c r="A16" s="2">
        <v>43739</v>
      </c>
      <c r="B16" s="4" t="s">
        <v>11</v>
      </c>
      <c r="C16" s="4" t="s">
        <v>22</v>
      </c>
      <c r="D16" s="3">
        <v>105</v>
      </c>
      <c r="E16" s="4" t="s">
        <v>16</v>
      </c>
      <c r="F16" s="2" t="s">
        <v>17</v>
      </c>
      <c r="G16" s="3">
        <v>2038</v>
      </c>
      <c r="H16" s="3">
        <v>2506.7399999999998</v>
      </c>
      <c r="I16" s="3">
        <f t="shared" si="0"/>
        <v>213990</v>
      </c>
      <c r="J16" s="3">
        <f t="shared" si="1"/>
        <v>263207.69999999995</v>
      </c>
      <c r="K16" s="4" t="str">
        <f t="shared" si="2"/>
        <v>Zysk</v>
      </c>
    </row>
    <row r="17" spans="1:11" x14ac:dyDescent="0.2">
      <c r="A17" s="2">
        <v>43494</v>
      </c>
      <c r="B17" s="4" t="s">
        <v>15</v>
      </c>
      <c r="C17" s="4" t="s">
        <v>12</v>
      </c>
      <c r="D17" s="3">
        <v>67</v>
      </c>
      <c r="E17" s="4" t="s">
        <v>20</v>
      </c>
      <c r="F17" s="2" t="s">
        <v>17</v>
      </c>
      <c r="G17" s="3">
        <v>2095</v>
      </c>
      <c r="H17" s="3">
        <v>2576.85</v>
      </c>
      <c r="I17" s="3">
        <f t="shared" si="0"/>
        <v>140365</v>
      </c>
      <c r="J17" s="3">
        <f t="shared" si="1"/>
        <v>172648.94999999998</v>
      </c>
      <c r="K17" s="4" t="str">
        <f t="shared" si="2"/>
        <v>Zysk</v>
      </c>
    </row>
    <row r="18" spans="1:11" x14ac:dyDescent="0.2">
      <c r="A18" s="2">
        <v>43898</v>
      </c>
      <c r="B18" s="4" t="s">
        <v>18</v>
      </c>
      <c r="C18" s="4" t="s">
        <v>19</v>
      </c>
      <c r="D18" s="3">
        <v>95</v>
      </c>
      <c r="E18" s="4" t="s">
        <v>23</v>
      </c>
      <c r="F18" s="2" t="s">
        <v>24</v>
      </c>
      <c r="G18" s="3">
        <v>1861</v>
      </c>
      <c r="H18" s="3">
        <v>2289.0299999999997</v>
      </c>
      <c r="I18" s="3">
        <f t="shared" si="0"/>
        <v>176795</v>
      </c>
      <c r="J18" s="3">
        <f t="shared" si="1"/>
        <v>217457.84999999998</v>
      </c>
      <c r="K18" s="4" t="str">
        <f t="shared" si="2"/>
        <v>Zysk</v>
      </c>
    </row>
    <row r="19" spans="1:11" x14ac:dyDescent="0.2">
      <c r="A19" s="2">
        <v>44077</v>
      </c>
      <c r="B19" s="4" t="s">
        <v>21</v>
      </c>
      <c r="C19" s="4" t="s">
        <v>22</v>
      </c>
      <c r="D19" s="3">
        <v>33</v>
      </c>
      <c r="E19" s="4" t="s">
        <v>13</v>
      </c>
      <c r="F19" s="2" t="s">
        <v>17</v>
      </c>
      <c r="G19" s="3">
        <v>1371</v>
      </c>
      <c r="H19" s="3">
        <v>1686.33</v>
      </c>
      <c r="I19" s="3">
        <f t="shared" si="0"/>
        <v>45243</v>
      </c>
      <c r="J19" s="3">
        <f t="shared" si="1"/>
        <v>55648.89</v>
      </c>
      <c r="K19" s="4" t="str">
        <f t="shared" si="2"/>
        <v>Mało opłacalne</v>
      </c>
    </row>
    <row r="20" spans="1:11" x14ac:dyDescent="0.2">
      <c r="A20" s="2">
        <v>43467</v>
      </c>
      <c r="B20" s="4" t="s">
        <v>25</v>
      </c>
      <c r="C20" s="4" t="s">
        <v>22</v>
      </c>
      <c r="D20" s="3">
        <v>93</v>
      </c>
      <c r="E20" s="4" t="s">
        <v>16</v>
      </c>
      <c r="F20" s="2" t="s">
        <v>17</v>
      </c>
      <c r="G20" s="3">
        <v>1795</v>
      </c>
      <c r="H20" s="3">
        <v>2207.85</v>
      </c>
      <c r="I20" s="3">
        <f t="shared" si="0"/>
        <v>166935</v>
      </c>
      <c r="J20" s="3">
        <f t="shared" si="1"/>
        <v>205330.05</v>
      </c>
      <c r="K20" s="4" t="str">
        <f t="shared" si="2"/>
        <v>Zysk</v>
      </c>
    </row>
    <row r="21" spans="1:11" x14ac:dyDescent="0.2">
      <c r="A21" s="2">
        <v>43852</v>
      </c>
      <c r="B21" s="4" t="s">
        <v>26</v>
      </c>
      <c r="C21" s="4" t="s">
        <v>22</v>
      </c>
      <c r="D21" s="3">
        <v>30</v>
      </c>
      <c r="E21" s="4" t="s">
        <v>20</v>
      </c>
      <c r="F21" s="2" t="s">
        <v>24</v>
      </c>
      <c r="G21" s="3">
        <v>1371</v>
      </c>
      <c r="H21" s="3">
        <v>1686.33</v>
      </c>
      <c r="I21" s="3">
        <f t="shared" si="0"/>
        <v>41130</v>
      </c>
      <c r="J21" s="3">
        <f t="shared" si="1"/>
        <v>50589.899999999994</v>
      </c>
      <c r="K21" s="4" t="str">
        <f t="shared" si="2"/>
        <v>Mało opłacalne</v>
      </c>
    </row>
    <row r="22" spans="1:11" x14ac:dyDescent="0.2">
      <c r="A22" s="2">
        <v>43954</v>
      </c>
      <c r="B22" s="4" t="s">
        <v>27</v>
      </c>
      <c r="C22" s="4" t="s">
        <v>22</v>
      </c>
      <c r="D22" s="3">
        <v>110</v>
      </c>
      <c r="E22" s="4" t="s">
        <v>23</v>
      </c>
      <c r="F22" s="2" t="s">
        <v>17</v>
      </c>
      <c r="G22" s="3">
        <v>1671</v>
      </c>
      <c r="H22" s="3">
        <v>2055.33</v>
      </c>
      <c r="I22" s="3">
        <f t="shared" si="0"/>
        <v>183810</v>
      </c>
      <c r="J22" s="3">
        <f t="shared" si="1"/>
        <v>226086.3</v>
      </c>
      <c r="K22" s="4" t="str">
        <f t="shared" si="2"/>
        <v>Zysk</v>
      </c>
    </row>
    <row r="23" spans="1:11" x14ac:dyDescent="0.2">
      <c r="A23" s="2">
        <v>43879</v>
      </c>
      <c r="B23" s="4" t="s">
        <v>28</v>
      </c>
      <c r="C23" s="4" t="s">
        <v>12</v>
      </c>
      <c r="D23" s="3">
        <v>58</v>
      </c>
      <c r="E23" s="4" t="s">
        <v>13</v>
      </c>
      <c r="F23" s="2" t="s">
        <v>17</v>
      </c>
      <c r="G23" s="3">
        <v>2173</v>
      </c>
      <c r="H23" s="3">
        <v>2672.79</v>
      </c>
      <c r="I23" s="3">
        <f t="shared" si="0"/>
        <v>126034</v>
      </c>
      <c r="J23" s="3">
        <f t="shared" si="1"/>
        <v>155021.82</v>
      </c>
      <c r="K23" s="4" t="str">
        <f t="shared" si="2"/>
        <v>Zysk</v>
      </c>
    </row>
    <row r="24" spans="1:11" x14ac:dyDescent="0.2">
      <c r="A24" s="2">
        <v>43419</v>
      </c>
      <c r="B24" s="4" t="s">
        <v>29</v>
      </c>
      <c r="C24" s="4" t="s">
        <v>12</v>
      </c>
      <c r="D24" s="3">
        <v>104</v>
      </c>
      <c r="E24" s="4" t="s">
        <v>16</v>
      </c>
      <c r="F24" s="2" t="s">
        <v>17</v>
      </c>
      <c r="G24" s="3">
        <v>1824</v>
      </c>
      <c r="H24" s="3">
        <v>2243.52</v>
      </c>
      <c r="I24" s="3">
        <f t="shared" si="0"/>
        <v>189696</v>
      </c>
      <c r="J24" s="3">
        <f t="shared" si="1"/>
        <v>233326.07999999999</v>
      </c>
      <c r="K24" s="4" t="str">
        <f t="shared" si="2"/>
        <v>Zysk</v>
      </c>
    </row>
    <row r="25" spans="1:11" x14ac:dyDescent="0.2">
      <c r="A25" s="2">
        <v>43948</v>
      </c>
      <c r="B25" s="4" t="s">
        <v>11</v>
      </c>
      <c r="C25" s="4" t="s">
        <v>12</v>
      </c>
      <c r="D25" s="3">
        <v>4</v>
      </c>
      <c r="E25" s="4" t="s">
        <v>20</v>
      </c>
      <c r="F25" s="2" t="s">
        <v>17</v>
      </c>
      <c r="G25" s="3">
        <v>1393</v>
      </c>
      <c r="H25" s="3">
        <v>1713.3899999999999</v>
      </c>
      <c r="I25" s="3">
        <f t="shared" si="0"/>
        <v>5572</v>
      </c>
      <c r="J25" s="3">
        <f t="shared" si="1"/>
        <v>6853.5599999999995</v>
      </c>
      <c r="K25" s="4" t="str">
        <f t="shared" si="2"/>
        <v>Mało opłacalne</v>
      </c>
    </row>
    <row r="26" spans="1:11" x14ac:dyDescent="0.2">
      <c r="A26" s="2">
        <v>43990</v>
      </c>
      <c r="B26" s="4" t="s">
        <v>15</v>
      </c>
      <c r="C26" s="4" t="s">
        <v>12</v>
      </c>
      <c r="D26" s="3">
        <v>99</v>
      </c>
      <c r="E26" s="4" t="s">
        <v>23</v>
      </c>
      <c r="F26" s="2" t="s">
        <v>17</v>
      </c>
      <c r="G26" s="3">
        <v>2114</v>
      </c>
      <c r="H26" s="3">
        <v>2600.2199999999998</v>
      </c>
      <c r="I26" s="3">
        <f t="shared" si="0"/>
        <v>209286</v>
      </c>
      <c r="J26" s="3">
        <f t="shared" si="1"/>
        <v>257421.77999999997</v>
      </c>
      <c r="K26" s="4" t="str">
        <f t="shared" si="2"/>
        <v>Zysk</v>
      </c>
    </row>
    <row r="27" spans="1:11" x14ac:dyDescent="0.2">
      <c r="A27" s="2">
        <v>43414</v>
      </c>
      <c r="B27" s="4" t="s">
        <v>18</v>
      </c>
      <c r="C27" s="4" t="s">
        <v>19</v>
      </c>
      <c r="D27" s="3">
        <v>90</v>
      </c>
      <c r="E27" s="4" t="s">
        <v>13</v>
      </c>
      <c r="F27" s="2" t="s">
        <v>17</v>
      </c>
      <c r="G27" s="3">
        <v>1914</v>
      </c>
      <c r="H27" s="3">
        <v>2354.2199999999998</v>
      </c>
      <c r="I27" s="3">
        <f t="shared" si="0"/>
        <v>172260</v>
      </c>
      <c r="J27" s="3">
        <f t="shared" si="1"/>
        <v>211879.8</v>
      </c>
      <c r="K27" s="4" t="str">
        <f t="shared" si="2"/>
        <v>Zysk</v>
      </c>
    </row>
    <row r="28" spans="1:11" x14ac:dyDescent="0.2">
      <c r="A28" s="2">
        <v>43702</v>
      </c>
      <c r="B28" s="4" t="s">
        <v>21</v>
      </c>
      <c r="C28" s="4" t="s">
        <v>22</v>
      </c>
      <c r="D28" s="3">
        <v>32</v>
      </c>
      <c r="E28" s="4" t="s">
        <v>16</v>
      </c>
      <c r="F28" s="2" t="s">
        <v>17</v>
      </c>
      <c r="G28" s="3">
        <v>2228</v>
      </c>
      <c r="H28" s="3">
        <v>2740.44</v>
      </c>
      <c r="I28" s="3">
        <f t="shared" si="0"/>
        <v>71296</v>
      </c>
      <c r="J28" s="3">
        <f t="shared" si="1"/>
        <v>87694.080000000002</v>
      </c>
      <c r="K28" s="4" t="str">
        <f t="shared" si="2"/>
        <v>Mało opłacalne</v>
      </c>
    </row>
    <row r="29" spans="1:11" x14ac:dyDescent="0.2">
      <c r="A29" s="2">
        <v>43785</v>
      </c>
      <c r="B29" s="4" t="s">
        <v>25</v>
      </c>
      <c r="C29" s="4" t="s">
        <v>22</v>
      </c>
      <c r="D29" s="3">
        <v>100</v>
      </c>
      <c r="E29" s="4" t="s">
        <v>20</v>
      </c>
      <c r="F29" s="2" t="s">
        <v>17</v>
      </c>
      <c r="G29" s="3">
        <v>1252</v>
      </c>
      <c r="H29" s="3">
        <v>1539.96</v>
      </c>
      <c r="I29" s="3">
        <f t="shared" si="0"/>
        <v>125200</v>
      </c>
      <c r="J29" s="3">
        <f t="shared" si="1"/>
        <v>153996</v>
      </c>
      <c r="K29" s="4" t="str">
        <f t="shared" si="2"/>
        <v>Zysk</v>
      </c>
    </row>
    <row r="30" spans="1:11" x14ac:dyDescent="0.2">
      <c r="A30" s="2">
        <v>43930</v>
      </c>
      <c r="B30" s="4" t="s">
        <v>26</v>
      </c>
      <c r="C30" s="4" t="s">
        <v>22</v>
      </c>
      <c r="D30" s="3">
        <v>14</v>
      </c>
      <c r="E30" s="4" t="s">
        <v>23</v>
      </c>
      <c r="F30" s="2" t="s">
        <v>24</v>
      </c>
      <c r="G30" s="3">
        <v>2084</v>
      </c>
      <c r="H30" s="3">
        <v>2563.3200000000002</v>
      </c>
      <c r="I30" s="3">
        <f t="shared" si="0"/>
        <v>29176</v>
      </c>
      <c r="J30" s="3">
        <f t="shared" si="1"/>
        <v>35886.480000000003</v>
      </c>
      <c r="K30" s="4" t="str">
        <f t="shared" si="2"/>
        <v>Mało opłacalne</v>
      </c>
    </row>
    <row r="31" spans="1:11" x14ac:dyDescent="0.2">
      <c r="A31" s="2">
        <v>43976</v>
      </c>
      <c r="B31" s="4" t="s">
        <v>27</v>
      </c>
      <c r="C31" s="4" t="s">
        <v>22</v>
      </c>
      <c r="D31" s="3">
        <v>26</v>
      </c>
      <c r="E31" s="4" t="s">
        <v>13</v>
      </c>
      <c r="F31" s="2" t="s">
        <v>17</v>
      </c>
      <c r="G31" s="3">
        <v>1586</v>
      </c>
      <c r="H31" s="3">
        <v>1950.78</v>
      </c>
      <c r="I31" s="3">
        <f t="shared" si="0"/>
        <v>41236</v>
      </c>
      <c r="J31" s="3">
        <f t="shared" si="1"/>
        <v>50720.28</v>
      </c>
      <c r="K31" s="4" t="str">
        <f t="shared" si="2"/>
        <v>Mało opłacalne</v>
      </c>
    </row>
    <row r="32" spans="1:11" x14ac:dyDescent="0.2">
      <c r="A32" s="5">
        <v>43511</v>
      </c>
      <c r="B32" s="6" t="s">
        <v>28</v>
      </c>
      <c r="C32" s="6" t="s">
        <v>12</v>
      </c>
      <c r="D32" s="6">
        <v>87</v>
      </c>
      <c r="E32" s="6" t="s">
        <v>16</v>
      </c>
      <c r="F32" s="6" t="s">
        <v>17</v>
      </c>
      <c r="G32" s="6">
        <v>1326</v>
      </c>
      <c r="H32" s="6">
        <v>1630.98</v>
      </c>
      <c r="I32" s="6">
        <v>115362</v>
      </c>
      <c r="J32" s="6">
        <v>141895.26</v>
      </c>
      <c r="K32" s="6" t="s">
        <v>30</v>
      </c>
    </row>
    <row r="33" spans="1:11" x14ac:dyDescent="0.2">
      <c r="A33" s="5">
        <v>43925</v>
      </c>
      <c r="B33" s="6" t="s">
        <v>29</v>
      </c>
      <c r="C33" s="6" t="s">
        <v>12</v>
      </c>
      <c r="D33" s="6">
        <v>24</v>
      </c>
      <c r="E33" s="6" t="s">
        <v>20</v>
      </c>
      <c r="F33" s="6" t="s">
        <v>17</v>
      </c>
      <c r="G33" s="6">
        <v>1434</v>
      </c>
      <c r="H33" s="6">
        <v>1763.82</v>
      </c>
      <c r="I33" s="6">
        <v>34416</v>
      </c>
      <c r="J33" s="6">
        <v>42331.68</v>
      </c>
      <c r="K33" s="6" t="s">
        <v>31</v>
      </c>
    </row>
    <row r="34" spans="1:11" x14ac:dyDescent="0.2">
      <c r="A34" s="5">
        <v>43938</v>
      </c>
      <c r="B34" s="6" t="s">
        <v>11</v>
      </c>
      <c r="C34" s="6" t="s">
        <v>12</v>
      </c>
      <c r="D34" s="6">
        <v>110</v>
      </c>
      <c r="E34" s="6" t="s">
        <v>23</v>
      </c>
      <c r="F34" s="6" t="s">
        <v>17</v>
      </c>
      <c r="G34" s="6">
        <v>1540</v>
      </c>
      <c r="H34" s="6">
        <v>1894.2</v>
      </c>
      <c r="I34" s="6">
        <v>169400</v>
      </c>
      <c r="J34" s="6">
        <v>208362</v>
      </c>
      <c r="K34" s="6" t="s">
        <v>30</v>
      </c>
    </row>
    <row r="35" spans="1:11" x14ac:dyDescent="0.2">
      <c r="A35" s="5">
        <v>43383</v>
      </c>
      <c r="B35" s="6" t="s">
        <v>15</v>
      </c>
      <c r="C35" s="6" t="s">
        <v>12</v>
      </c>
      <c r="D35" s="6">
        <v>52</v>
      </c>
      <c r="E35" s="6" t="s">
        <v>13</v>
      </c>
      <c r="F35" s="6" t="s">
        <v>17</v>
      </c>
      <c r="G35" s="6">
        <v>2061</v>
      </c>
      <c r="H35" s="6">
        <v>2535.0299999999997</v>
      </c>
      <c r="I35" s="6">
        <v>107172</v>
      </c>
      <c r="J35" s="6">
        <v>131821.56</v>
      </c>
      <c r="K35" s="6" t="s">
        <v>30</v>
      </c>
    </row>
    <row r="36" spans="1:11" x14ac:dyDescent="0.2">
      <c r="A36" s="5">
        <v>43443</v>
      </c>
      <c r="B36" s="6" t="s">
        <v>18</v>
      </c>
      <c r="C36" s="6" t="s">
        <v>19</v>
      </c>
      <c r="D36" s="6">
        <v>47</v>
      </c>
      <c r="E36" s="6" t="s">
        <v>16</v>
      </c>
      <c r="F36" s="6" t="s">
        <v>17</v>
      </c>
      <c r="G36" s="6">
        <v>2282</v>
      </c>
      <c r="H36" s="6">
        <v>2806.86</v>
      </c>
      <c r="I36" s="6">
        <v>107254</v>
      </c>
      <c r="J36" s="6">
        <v>131922.42000000001</v>
      </c>
      <c r="K36" s="6" t="s">
        <v>30</v>
      </c>
    </row>
    <row r="37" spans="1:11" x14ac:dyDescent="0.2">
      <c r="A37" s="5">
        <v>43504</v>
      </c>
      <c r="B37" s="6" t="s">
        <v>21</v>
      </c>
      <c r="C37" s="6" t="s">
        <v>22</v>
      </c>
      <c r="D37" s="6">
        <v>3</v>
      </c>
      <c r="E37" s="6" t="s">
        <v>20</v>
      </c>
      <c r="F37" s="6" t="s">
        <v>17</v>
      </c>
      <c r="G37" s="6">
        <v>1594</v>
      </c>
      <c r="H37" s="6">
        <v>1960.62</v>
      </c>
      <c r="I37" s="6">
        <v>4782</v>
      </c>
      <c r="J37" s="6">
        <v>5881.86</v>
      </c>
      <c r="K37" s="6" t="s">
        <v>31</v>
      </c>
    </row>
    <row r="38" spans="1:11" x14ac:dyDescent="0.2">
      <c r="A38" s="5">
        <v>43423</v>
      </c>
      <c r="B38" s="6" t="s">
        <v>25</v>
      </c>
      <c r="C38" s="6" t="s">
        <v>22</v>
      </c>
      <c r="D38" s="6">
        <v>41</v>
      </c>
      <c r="E38" s="6" t="s">
        <v>23</v>
      </c>
      <c r="F38" s="6" t="s">
        <v>17</v>
      </c>
      <c r="G38" s="6">
        <v>1237</v>
      </c>
      <c r="H38" s="6">
        <v>1521.51</v>
      </c>
      <c r="I38" s="6">
        <v>50717</v>
      </c>
      <c r="J38" s="6">
        <v>62381.909999999996</v>
      </c>
      <c r="K38" s="6" t="s">
        <v>31</v>
      </c>
    </row>
    <row r="39" spans="1:11" x14ac:dyDescent="0.2">
      <c r="A39" s="5">
        <v>44164</v>
      </c>
      <c r="B39" s="6" t="s">
        <v>26</v>
      </c>
      <c r="C39" s="6" t="s">
        <v>22</v>
      </c>
      <c r="D39" s="6">
        <v>129</v>
      </c>
      <c r="E39" s="6" t="s">
        <v>13</v>
      </c>
      <c r="F39" s="6" t="s">
        <v>17</v>
      </c>
      <c r="G39" s="6">
        <v>2122</v>
      </c>
      <c r="H39" s="6">
        <v>2610.06</v>
      </c>
      <c r="I39" s="6">
        <v>273738</v>
      </c>
      <c r="J39" s="6">
        <v>336697.74</v>
      </c>
      <c r="K39" s="6" t="s">
        <v>30</v>
      </c>
    </row>
    <row r="40" spans="1:11" x14ac:dyDescent="0.2">
      <c r="A40" s="5">
        <v>43363</v>
      </c>
      <c r="B40" s="6" t="s">
        <v>27</v>
      </c>
      <c r="C40" s="6" t="s">
        <v>22</v>
      </c>
      <c r="D40" s="6">
        <v>119</v>
      </c>
      <c r="E40" s="6" t="s">
        <v>16</v>
      </c>
      <c r="F40" s="6" t="s">
        <v>17</v>
      </c>
      <c r="G40" s="6">
        <v>1486</v>
      </c>
      <c r="H40" s="6">
        <v>1827.78</v>
      </c>
      <c r="I40" s="6">
        <v>176834</v>
      </c>
      <c r="J40" s="6">
        <v>217505.82</v>
      </c>
      <c r="K40" s="6" t="s">
        <v>30</v>
      </c>
    </row>
    <row r="41" spans="1:11" x14ac:dyDescent="0.2">
      <c r="A41" s="5">
        <v>43828</v>
      </c>
      <c r="B41" s="6" t="s">
        <v>28</v>
      </c>
      <c r="C41" s="6" t="s">
        <v>12</v>
      </c>
      <c r="D41" s="6">
        <v>109</v>
      </c>
      <c r="E41" s="6" t="s">
        <v>20</v>
      </c>
      <c r="F41" s="6" t="s">
        <v>17</v>
      </c>
      <c r="G41" s="6">
        <v>1720</v>
      </c>
      <c r="H41" s="6">
        <v>2115.6</v>
      </c>
      <c r="I41" s="6">
        <v>187480</v>
      </c>
      <c r="J41" s="6">
        <v>230600.4</v>
      </c>
      <c r="K41" s="6" t="s">
        <v>30</v>
      </c>
    </row>
    <row r="42" spans="1:11" x14ac:dyDescent="0.2">
      <c r="A42" s="5">
        <v>43618</v>
      </c>
      <c r="B42" s="6" t="s">
        <v>29</v>
      </c>
      <c r="C42" s="6" t="s">
        <v>12</v>
      </c>
      <c r="D42" s="6">
        <v>78</v>
      </c>
      <c r="E42" s="6" t="s">
        <v>23</v>
      </c>
      <c r="F42" s="6" t="s">
        <v>17</v>
      </c>
      <c r="G42" s="6">
        <v>2273</v>
      </c>
      <c r="H42" s="6">
        <v>2795.79</v>
      </c>
      <c r="I42" s="6">
        <v>177294</v>
      </c>
      <c r="J42" s="6">
        <v>218071.62</v>
      </c>
      <c r="K42" s="6" t="s">
        <v>30</v>
      </c>
    </row>
    <row r="43" spans="1:11" x14ac:dyDescent="0.2">
      <c r="A43" s="5">
        <v>43902</v>
      </c>
      <c r="B43" s="6" t="s">
        <v>11</v>
      </c>
      <c r="C43" s="6" t="s">
        <v>12</v>
      </c>
      <c r="D43" s="6">
        <v>31</v>
      </c>
      <c r="E43" s="6" t="s">
        <v>13</v>
      </c>
      <c r="F43" s="6" t="s">
        <v>17</v>
      </c>
      <c r="G43" s="6">
        <v>1789</v>
      </c>
      <c r="H43" s="6">
        <v>2200.4699999999998</v>
      </c>
      <c r="I43" s="6">
        <v>55459</v>
      </c>
      <c r="J43" s="6">
        <v>68214.569999999992</v>
      </c>
      <c r="K43" s="6" t="s">
        <v>31</v>
      </c>
    </row>
    <row r="44" spans="1:11" x14ac:dyDescent="0.2">
      <c r="A44" s="5">
        <v>43877</v>
      </c>
      <c r="B44" s="6" t="s">
        <v>15</v>
      </c>
      <c r="C44" s="6" t="s">
        <v>12</v>
      </c>
      <c r="D44" s="6">
        <v>19</v>
      </c>
      <c r="E44" s="6" t="s">
        <v>16</v>
      </c>
      <c r="F44" s="6" t="s">
        <v>17</v>
      </c>
      <c r="G44" s="6">
        <v>1866</v>
      </c>
      <c r="H44" s="6">
        <v>2295.1799999999998</v>
      </c>
      <c r="I44" s="6">
        <v>35454</v>
      </c>
      <c r="J44" s="6">
        <v>43608.42</v>
      </c>
      <c r="K44" s="6" t="s">
        <v>31</v>
      </c>
    </row>
    <row r="45" spans="1:11" x14ac:dyDescent="0.2">
      <c r="A45" s="5">
        <v>44177</v>
      </c>
      <c r="B45" s="6" t="s">
        <v>18</v>
      </c>
      <c r="C45" s="6" t="s">
        <v>19</v>
      </c>
      <c r="D45" s="6">
        <v>107</v>
      </c>
      <c r="E45" s="6" t="s">
        <v>20</v>
      </c>
      <c r="F45" s="6" t="s">
        <v>24</v>
      </c>
      <c r="G45" s="6">
        <v>1569</v>
      </c>
      <c r="H45" s="6">
        <v>1929.87</v>
      </c>
      <c r="I45" s="6">
        <v>167883</v>
      </c>
      <c r="J45" s="6">
        <v>206496.09</v>
      </c>
      <c r="K45" s="6" t="s">
        <v>30</v>
      </c>
    </row>
    <row r="46" spans="1:11" x14ac:dyDescent="0.2">
      <c r="A46" s="5">
        <v>44208</v>
      </c>
      <c r="B46" s="6" t="s">
        <v>21</v>
      </c>
      <c r="C46" s="6" t="s">
        <v>22</v>
      </c>
      <c r="D46" s="6">
        <v>8</v>
      </c>
      <c r="E46" s="6" t="s">
        <v>23</v>
      </c>
      <c r="F46" s="6" t="s">
        <v>17</v>
      </c>
      <c r="G46" s="6">
        <v>1259</v>
      </c>
      <c r="H46" s="6">
        <v>1548.57</v>
      </c>
      <c r="I46" s="6">
        <v>10072</v>
      </c>
      <c r="J46" s="6">
        <v>12388.56</v>
      </c>
      <c r="K46" s="6" t="s">
        <v>31</v>
      </c>
    </row>
    <row r="47" spans="1:11" x14ac:dyDescent="0.2">
      <c r="A47" s="5">
        <v>43913</v>
      </c>
      <c r="B47" s="6" t="s">
        <v>25</v>
      </c>
      <c r="C47" s="6" t="s">
        <v>22</v>
      </c>
      <c r="D47" s="6">
        <v>48</v>
      </c>
      <c r="E47" s="6" t="s">
        <v>13</v>
      </c>
      <c r="F47" s="6" t="s">
        <v>17</v>
      </c>
      <c r="G47" s="6">
        <v>1777</v>
      </c>
      <c r="H47" s="6">
        <v>2185.71</v>
      </c>
      <c r="I47" s="6">
        <v>85296</v>
      </c>
      <c r="J47" s="6">
        <v>104914.08</v>
      </c>
      <c r="K47" s="6" t="s">
        <v>30</v>
      </c>
    </row>
    <row r="48" spans="1:11" x14ac:dyDescent="0.2">
      <c r="A48" s="5">
        <v>43368</v>
      </c>
      <c r="B48" s="6" t="s">
        <v>26</v>
      </c>
      <c r="C48" s="6" t="s">
        <v>22</v>
      </c>
      <c r="D48" s="6">
        <v>38</v>
      </c>
      <c r="E48" s="6" t="s">
        <v>16</v>
      </c>
      <c r="F48" s="6" t="s">
        <v>17</v>
      </c>
      <c r="G48" s="6">
        <v>1554</v>
      </c>
      <c r="H48" s="6">
        <v>1911.42</v>
      </c>
      <c r="I48" s="6">
        <v>59052</v>
      </c>
      <c r="J48" s="6">
        <v>72633.960000000006</v>
      </c>
      <c r="K48" s="6" t="s">
        <v>31</v>
      </c>
    </row>
    <row r="49" spans="1:11" x14ac:dyDescent="0.2">
      <c r="A49" s="5">
        <v>43514</v>
      </c>
      <c r="B49" s="6" t="s">
        <v>27</v>
      </c>
      <c r="C49" s="6" t="s">
        <v>19</v>
      </c>
      <c r="D49" s="6">
        <v>102</v>
      </c>
      <c r="E49" s="6" t="s">
        <v>20</v>
      </c>
      <c r="F49" s="6" t="s">
        <v>17</v>
      </c>
      <c r="G49" s="6">
        <v>1472</v>
      </c>
      <c r="H49" s="6">
        <v>1810.56</v>
      </c>
      <c r="I49" s="6">
        <v>150144</v>
      </c>
      <c r="J49" s="6">
        <v>184677.12</v>
      </c>
      <c r="K49" s="6" t="s">
        <v>30</v>
      </c>
    </row>
    <row r="50" spans="1:11" x14ac:dyDescent="0.2">
      <c r="A50" s="5">
        <v>43741</v>
      </c>
      <c r="B50" s="6" t="s">
        <v>28</v>
      </c>
      <c r="C50" s="6" t="s">
        <v>12</v>
      </c>
      <c r="D50" s="6">
        <v>49</v>
      </c>
      <c r="E50" s="6" t="s">
        <v>23</v>
      </c>
      <c r="F50" s="6" t="s">
        <v>17</v>
      </c>
      <c r="G50" s="6">
        <v>1677</v>
      </c>
      <c r="H50" s="6">
        <v>2062.71</v>
      </c>
      <c r="I50" s="6">
        <v>82173</v>
      </c>
      <c r="J50" s="6">
        <v>101072.79000000001</v>
      </c>
      <c r="K50" s="6" t="s">
        <v>30</v>
      </c>
    </row>
    <row r="51" spans="1:11" x14ac:dyDescent="0.2">
      <c r="A51" s="5">
        <v>43612</v>
      </c>
      <c r="B51" s="6" t="s">
        <v>29</v>
      </c>
      <c r="C51" s="6" t="s">
        <v>12</v>
      </c>
      <c r="D51" s="6">
        <v>13</v>
      </c>
      <c r="E51" s="6" t="s">
        <v>13</v>
      </c>
      <c r="F51" s="6" t="s">
        <v>17</v>
      </c>
      <c r="G51" s="6">
        <v>1812</v>
      </c>
      <c r="H51" s="6">
        <v>2228.7599999999998</v>
      </c>
      <c r="I51" s="6">
        <v>23556</v>
      </c>
      <c r="J51" s="6">
        <v>28973.879999999997</v>
      </c>
      <c r="K51" s="6" t="s">
        <v>31</v>
      </c>
    </row>
    <row r="52" spans="1:11" x14ac:dyDescent="0.2">
      <c r="A52" s="5">
        <v>43429</v>
      </c>
      <c r="B52" s="6" t="s">
        <v>11</v>
      </c>
      <c r="C52" s="6" t="s">
        <v>12</v>
      </c>
      <c r="D52" s="6">
        <v>68</v>
      </c>
      <c r="E52" s="6" t="s">
        <v>16</v>
      </c>
      <c r="F52" s="6" t="s">
        <v>17</v>
      </c>
      <c r="G52" s="6">
        <v>2149</v>
      </c>
      <c r="H52" s="6">
        <v>2643.27</v>
      </c>
      <c r="I52" s="6">
        <v>146132</v>
      </c>
      <c r="J52" s="6">
        <v>179742.36</v>
      </c>
      <c r="K52" s="6" t="s">
        <v>30</v>
      </c>
    </row>
    <row r="53" spans="1:11" x14ac:dyDescent="0.2">
      <c r="A53" s="5">
        <v>43833</v>
      </c>
      <c r="B53" s="6" t="s">
        <v>15</v>
      </c>
      <c r="C53" s="6" t="s">
        <v>12</v>
      </c>
      <c r="D53" s="6">
        <v>67</v>
      </c>
      <c r="E53" s="6" t="s">
        <v>20</v>
      </c>
      <c r="F53" s="6" t="s">
        <v>17</v>
      </c>
      <c r="G53" s="6">
        <v>1314</v>
      </c>
      <c r="H53" s="6">
        <v>1616.22</v>
      </c>
      <c r="I53" s="6">
        <v>88038</v>
      </c>
      <c r="J53" s="6">
        <v>108286.74</v>
      </c>
      <c r="K53" s="6" t="s">
        <v>30</v>
      </c>
    </row>
    <row r="54" spans="1:11" x14ac:dyDescent="0.2">
      <c r="A54" s="5">
        <v>43617</v>
      </c>
      <c r="B54" s="6" t="s">
        <v>18</v>
      </c>
      <c r="C54" s="6" t="s">
        <v>12</v>
      </c>
      <c r="D54" s="6">
        <v>59</v>
      </c>
      <c r="E54" s="6" t="s">
        <v>23</v>
      </c>
      <c r="F54" s="6" t="s">
        <v>17</v>
      </c>
      <c r="G54" s="6">
        <v>2171</v>
      </c>
      <c r="H54" s="6">
        <v>2670.33</v>
      </c>
      <c r="I54" s="6">
        <v>128089</v>
      </c>
      <c r="J54" s="6">
        <v>157549.47</v>
      </c>
      <c r="K54" s="6" t="s">
        <v>30</v>
      </c>
    </row>
    <row r="55" spans="1:11" x14ac:dyDescent="0.2">
      <c r="A55" s="5">
        <v>43875</v>
      </c>
      <c r="B55" s="6" t="s">
        <v>21</v>
      </c>
      <c r="C55" s="6" t="s">
        <v>22</v>
      </c>
      <c r="D55" s="6">
        <v>114</v>
      </c>
      <c r="E55" s="6" t="s">
        <v>13</v>
      </c>
      <c r="F55" s="6" t="s">
        <v>17</v>
      </c>
      <c r="G55" s="6">
        <v>2149</v>
      </c>
      <c r="H55" s="6">
        <v>2643.27</v>
      </c>
      <c r="I55" s="6">
        <v>244986</v>
      </c>
      <c r="J55" s="6">
        <v>301332.77999999997</v>
      </c>
      <c r="K55" s="6" t="s">
        <v>30</v>
      </c>
    </row>
    <row r="56" spans="1:11" x14ac:dyDescent="0.2">
      <c r="A56" s="5">
        <v>43483</v>
      </c>
      <c r="B56" s="6" t="s">
        <v>25</v>
      </c>
      <c r="C56" s="6" t="s">
        <v>22</v>
      </c>
      <c r="D56" s="6">
        <v>30</v>
      </c>
      <c r="E56" s="6" t="s">
        <v>16</v>
      </c>
      <c r="F56" s="6" t="s">
        <v>17</v>
      </c>
      <c r="G56" s="6">
        <v>1420</v>
      </c>
      <c r="H56" s="6">
        <v>1746.6</v>
      </c>
      <c r="I56" s="6">
        <v>42600</v>
      </c>
      <c r="J56" s="6">
        <v>52398</v>
      </c>
      <c r="K56" s="6" t="s">
        <v>31</v>
      </c>
    </row>
    <row r="57" spans="1:11" x14ac:dyDescent="0.2">
      <c r="A57" s="5">
        <v>44035</v>
      </c>
      <c r="B57" s="6" t="s">
        <v>26</v>
      </c>
      <c r="C57" s="6" t="s">
        <v>22</v>
      </c>
      <c r="D57" s="6">
        <v>69</v>
      </c>
      <c r="E57" s="6" t="s">
        <v>20</v>
      </c>
      <c r="F57" s="6" t="s">
        <v>17</v>
      </c>
      <c r="G57" s="6">
        <v>1309</v>
      </c>
      <c r="H57" s="6">
        <v>1610.07</v>
      </c>
      <c r="I57" s="6">
        <v>90321</v>
      </c>
      <c r="J57" s="6">
        <v>111094.83</v>
      </c>
      <c r="K57" s="6" t="s">
        <v>30</v>
      </c>
    </row>
    <row r="58" spans="1:11" x14ac:dyDescent="0.2">
      <c r="A58" s="5">
        <v>43700</v>
      </c>
      <c r="B58" s="6" t="s">
        <v>27</v>
      </c>
      <c r="C58" s="6" t="s">
        <v>19</v>
      </c>
      <c r="D58" s="6">
        <v>103</v>
      </c>
      <c r="E58" s="6" t="s">
        <v>23</v>
      </c>
      <c r="F58" s="6" t="s">
        <v>17</v>
      </c>
      <c r="G58" s="6">
        <v>1640</v>
      </c>
      <c r="H58" s="6">
        <v>2017.2</v>
      </c>
      <c r="I58" s="6">
        <v>168920</v>
      </c>
      <c r="J58" s="6">
        <v>207771.6</v>
      </c>
      <c r="K58" s="6" t="s">
        <v>30</v>
      </c>
    </row>
    <row r="59" spans="1:11" x14ac:dyDescent="0.2">
      <c r="A59" s="5">
        <v>44212</v>
      </c>
      <c r="B59" s="6" t="s">
        <v>28</v>
      </c>
      <c r="C59" s="6" t="s">
        <v>12</v>
      </c>
      <c r="D59" s="6">
        <v>51</v>
      </c>
      <c r="E59" s="6" t="s">
        <v>13</v>
      </c>
      <c r="F59" s="6" t="s">
        <v>17</v>
      </c>
      <c r="G59" s="6">
        <v>1456</v>
      </c>
      <c r="H59" s="6">
        <v>1790.8799999999999</v>
      </c>
      <c r="I59" s="6">
        <v>74256</v>
      </c>
      <c r="J59" s="6">
        <v>91334.87999999999</v>
      </c>
      <c r="K59" s="6" t="s">
        <v>31</v>
      </c>
    </row>
    <row r="60" spans="1:11" x14ac:dyDescent="0.2">
      <c r="A60" s="5">
        <v>43820</v>
      </c>
      <c r="B60" s="6" t="s">
        <v>29</v>
      </c>
      <c r="C60" s="6" t="s">
        <v>12</v>
      </c>
      <c r="D60" s="6">
        <v>131</v>
      </c>
      <c r="E60" s="6" t="s">
        <v>16</v>
      </c>
      <c r="F60" s="6" t="s">
        <v>17</v>
      </c>
      <c r="G60" s="6">
        <v>1533</v>
      </c>
      <c r="H60" s="6">
        <v>1885.59</v>
      </c>
      <c r="I60" s="6">
        <v>200823</v>
      </c>
      <c r="J60" s="6">
        <v>247012.28999999998</v>
      </c>
      <c r="K60" s="6" t="s">
        <v>30</v>
      </c>
    </row>
    <row r="61" spans="1:11" x14ac:dyDescent="0.2">
      <c r="A61" s="5">
        <v>43600</v>
      </c>
      <c r="B61" s="6" t="s">
        <v>11</v>
      </c>
      <c r="C61" s="6" t="s">
        <v>19</v>
      </c>
      <c r="D61" s="6">
        <v>78</v>
      </c>
      <c r="E61" s="6" t="s">
        <v>20</v>
      </c>
      <c r="F61" s="6" t="s">
        <v>17</v>
      </c>
      <c r="G61" s="6">
        <v>1623</v>
      </c>
      <c r="H61" s="6">
        <v>1996.29</v>
      </c>
      <c r="I61" s="6">
        <v>126594</v>
      </c>
      <c r="J61" s="6">
        <v>155710.62</v>
      </c>
      <c r="K61" s="6" t="s">
        <v>30</v>
      </c>
    </row>
    <row r="62" spans="1:11" x14ac:dyDescent="0.2">
      <c r="A62" s="5">
        <v>44045</v>
      </c>
      <c r="B62" s="6" t="s">
        <v>15</v>
      </c>
      <c r="C62" s="6" t="s">
        <v>12</v>
      </c>
      <c r="D62" s="6">
        <v>84</v>
      </c>
      <c r="E62" s="6" t="s">
        <v>23</v>
      </c>
      <c r="F62" s="6" t="s">
        <v>24</v>
      </c>
      <c r="G62" s="6">
        <v>1394</v>
      </c>
      <c r="H62" s="6">
        <v>1714.62</v>
      </c>
      <c r="I62" s="6">
        <v>117096</v>
      </c>
      <c r="J62" s="6">
        <v>144028.07999999999</v>
      </c>
      <c r="K62" s="6" t="s">
        <v>30</v>
      </c>
    </row>
    <row r="63" spans="1:11" x14ac:dyDescent="0.2">
      <c r="A63" s="5">
        <v>43730</v>
      </c>
      <c r="B63" s="6" t="s">
        <v>18</v>
      </c>
      <c r="C63" s="6" t="s">
        <v>19</v>
      </c>
      <c r="D63" s="6">
        <v>49</v>
      </c>
      <c r="E63" s="6" t="s">
        <v>13</v>
      </c>
      <c r="F63" s="6" t="s">
        <v>24</v>
      </c>
      <c r="G63" s="6">
        <v>2049</v>
      </c>
      <c r="H63" s="6">
        <v>2520.27</v>
      </c>
      <c r="I63" s="6">
        <v>100401</v>
      </c>
      <c r="J63" s="6">
        <v>123493.23</v>
      </c>
      <c r="K63" s="6" t="s">
        <v>30</v>
      </c>
    </row>
    <row r="64" spans="1:11" x14ac:dyDescent="0.2">
      <c r="A64" s="5">
        <v>43563</v>
      </c>
      <c r="B64" s="6" t="s">
        <v>21</v>
      </c>
      <c r="C64" s="6" t="s">
        <v>22</v>
      </c>
      <c r="D64" s="6">
        <v>110</v>
      </c>
      <c r="E64" s="6" t="s">
        <v>16</v>
      </c>
      <c r="F64" s="6" t="s">
        <v>17</v>
      </c>
      <c r="G64" s="6">
        <v>1366</v>
      </c>
      <c r="H64" s="6">
        <v>1680.18</v>
      </c>
      <c r="I64" s="6">
        <v>150260</v>
      </c>
      <c r="J64" s="6">
        <v>184819.80000000002</v>
      </c>
      <c r="K64" s="6" t="s">
        <v>30</v>
      </c>
    </row>
    <row r="65" spans="1:11" x14ac:dyDescent="0.2">
      <c r="A65" s="5">
        <v>44071</v>
      </c>
      <c r="B65" s="6" t="s">
        <v>25</v>
      </c>
      <c r="C65" s="6" t="s">
        <v>22</v>
      </c>
      <c r="D65" s="6">
        <v>104</v>
      </c>
      <c r="E65" s="6" t="s">
        <v>20</v>
      </c>
      <c r="F65" s="6" t="s">
        <v>17</v>
      </c>
      <c r="G65" s="6">
        <v>1635</v>
      </c>
      <c r="H65" s="6">
        <v>2011.05</v>
      </c>
      <c r="I65" s="6">
        <v>170040</v>
      </c>
      <c r="J65" s="6">
        <v>209149.19999999998</v>
      </c>
      <c r="K65" s="6" t="s">
        <v>30</v>
      </c>
    </row>
    <row r="66" spans="1:11" x14ac:dyDescent="0.2">
      <c r="A66" s="5">
        <v>43862</v>
      </c>
      <c r="B66" s="6" t="s">
        <v>26</v>
      </c>
      <c r="C66" s="6" t="s">
        <v>22</v>
      </c>
      <c r="D66" s="6">
        <v>69</v>
      </c>
      <c r="E66" s="6" t="s">
        <v>23</v>
      </c>
      <c r="F66" s="6" t="s">
        <v>14</v>
      </c>
      <c r="G66" s="6">
        <v>1608</v>
      </c>
      <c r="H66" s="6">
        <v>1977.84</v>
      </c>
      <c r="I66" s="6">
        <v>110952</v>
      </c>
      <c r="J66" s="6">
        <v>136470.96</v>
      </c>
      <c r="K66" s="6" t="s">
        <v>30</v>
      </c>
    </row>
    <row r="67" spans="1:11" x14ac:dyDescent="0.2">
      <c r="A67" s="5">
        <v>43693</v>
      </c>
      <c r="B67" s="6" t="s">
        <v>27</v>
      </c>
      <c r="C67" s="6" t="s">
        <v>19</v>
      </c>
      <c r="D67" s="6">
        <v>36</v>
      </c>
      <c r="E67" s="6" t="s">
        <v>13</v>
      </c>
      <c r="F67" s="6" t="s">
        <v>17</v>
      </c>
      <c r="G67" s="6">
        <v>1878</v>
      </c>
      <c r="H67" s="6">
        <v>2309.94</v>
      </c>
      <c r="I67" s="6">
        <v>67608</v>
      </c>
      <c r="J67" s="6">
        <v>83157.84</v>
      </c>
      <c r="K67" s="6" t="s">
        <v>31</v>
      </c>
    </row>
    <row r="68" spans="1:11" x14ac:dyDescent="0.2">
      <c r="A68" s="5">
        <v>44063</v>
      </c>
      <c r="B68" s="6" t="s">
        <v>28</v>
      </c>
      <c r="C68" s="6" t="s">
        <v>12</v>
      </c>
      <c r="D68" s="6">
        <v>72</v>
      </c>
      <c r="E68" s="6" t="s">
        <v>16</v>
      </c>
      <c r="F68" s="6" t="s">
        <v>17</v>
      </c>
      <c r="G68" s="6">
        <v>1661</v>
      </c>
      <c r="H68" s="6">
        <v>2043.03</v>
      </c>
      <c r="I68" s="6">
        <v>119592</v>
      </c>
      <c r="J68" s="6">
        <v>147098.16</v>
      </c>
      <c r="K68" s="6" t="s">
        <v>30</v>
      </c>
    </row>
  </sheetData>
  <mergeCells count="1">
    <mergeCell ref="M6:P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4AC12-2F66-0E43-B343-6DB7399035B0}">
  <dimension ref="A6:Q68"/>
  <sheetViews>
    <sheetView tabSelected="1" zoomScaleNormal="100" workbookViewId="0">
      <selection activeCell="N6" sqref="N6:Q13"/>
    </sheetView>
  </sheetViews>
  <sheetFormatPr baseColWidth="10" defaultRowHeight="15" x14ac:dyDescent="0.2"/>
  <cols>
    <col min="1" max="1" width="12.83203125" bestFit="1" customWidth="1"/>
    <col min="2" max="2" width="16" bestFit="1" customWidth="1"/>
    <col min="3" max="3" width="9.83203125" bestFit="1" customWidth="1"/>
    <col min="4" max="4" width="10.5" bestFit="1" customWidth="1"/>
    <col min="5" max="5" width="12.1640625" bestFit="1" customWidth="1"/>
    <col min="6" max="6" width="11.1640625" bestFit="1" customWidth="1"/>
    <col min="7" max="7" width="10.1640625" bestFit="1" customWidth="1"/>
    <col min="8" max="8" width="10.33203125" bestFit="1" customWidth="1"/>
    <col min="9" max="9" width="12" bestFit="1" customWidth="1"/>
    <col min="10" max="10" width="12.83203125" bestFit="1" customWidth="1"/>
    <col min="11" max="11" width="13.83203125" bestFit="1" customWidth="1"/>
    <col min="15" max="15" width="12.83203125" bestFit="1" customWidth="1"/>
    <col min="16" max="16" width="16" bestFit="1" customWidth="1"/>
    <col min="17" max="17" width="9.83203125" bestFit="1" customWidth="1"/>
    <col min="18" max="18" width="10.5" bestFit="1" customWidth="1"/>
    <col min="19" max="19" width="12.1640625" bestFit="1" customWidth="1"/>
    <col min="20" max="20" width="9" bestFit="1" customWidth="1"/>
    <col min="21" max="21" width="9.6640625" bestFit="1" customWidth="1"/>
    <col min="22" max="22" width="10.33203125" bestFit="1" customWidth="1"/>
    <col min="23" max="23" width="12" bestFit="1" customWidth="1"/>
    <col min="24" max="24" width="12.83203125" bestFit="1" customWidth="1"/>
    <col min="25" max="25" width="13.83203125" bestFit="1" customWidth="1"/>
  </cols>
  <sheetData>
    <row r="6" spans="1:17" x14ac:dyDescent="0.2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N6" s="7" t="s">
        <v>32</v>
      </c>
      <c r="O6" s="7"/>
      <c r="P6" s="7"/>
      <c r="Q6" s="7"/>
    </row>
    <row r="7" spans="1:17" x14ac:dyDescent="0.2">
      <c r="A7" s="2">
        <v>43719</v>
      </c>
      <c r="B7" s="4" t="s">
        <v>11</v>
      </c>
      <c r="C7" s="4" t="s">
        <v>12</v>
      </c>
      <c r="D7" s="3">
        <v>83</v>
      </c>
      <c r="E7" s="4" t="s">
        <v>13</v>
      </c>
      <c r="F7" s="2" t="s">
        <v>14</v>
      </c>
      <c r="G7" s="3">
        <v>1896</v>
      </c>
      <c r="H7" s="3">
        <v>2332.08</v>
      </c>
      <c r="I7" s="3">
        <f>D7*G7</f>
        <v>157368</v>
      </c>
      <c r="J7" s="3">
        <f>D7*H7</f>
        <v>193562.63999999998</v>
      </c>
      <c r="K7" s="4" t="str">
        <f>IF(J7&gt;100000,"Zysk","Mało opłacalne")</f>
        <v>Zysk</v>
      </c>
      <c r="N7" s="7"/>
      <c r="O7" s="7"/>
      <c r="P7" s="7"/>
      <c r="Q7" s="7"/>
    </row>
    <row r="8" spans="1:17" x14ac:dyDescent="0.2">
      <c r="A8" s="2">
        <v>43894</v>
      </c>
      <c r="B8" s="4" t="s">
        <v>15</v>
      </c>
      <c r="C8" s="4" t="s">
        <v>12</v>
      </c>
      <c r="D8" s="3">
        <v>6</v>
      </c>
      <c r="E8" s="4" t="s">
        <v>16</v>
      </c>
      <c r="F8" s="2" t="s">
        <v>17</v>
      </c>
      <c r="G8" s="3">
        <v>1789</v>
      </c>
      <c r="H8" s="3">
        <v>2200.4699999999998</v>
      </c>
      <c r="I8" s="3">
        <f t="shared" ref="I8:I68" si="0">D8*G8</f>
        <v>10734</v>
      </c>
      <c r="J8" s="3">
        <f t="shared" ref="J8:J68" si="1">D8*H8</f>
        <v>13202.82</v>
      </c>
      <c r="K8" s="4" t="str">
        <f t="shared" ref="K8:K68" si="2">IF(J8&gt;100000,"Zysk","Mało opłacalne")</f>
        <v>Mało opłacalne</v>
      </c>
      <c r="N8" s="7"/>
      <c r="O8" s="7"/>
      <c r="P8" s="7"/>
      <c r="Q8" s="7"/>
    </row>
    <row r="9" spans="1:17" x14ac:dyDescent="0.2">
      <c r="A9" s="2">
        <v>43899</v>
      </c>
      <c r="B9" s="4" t="s">
        <v>18</v>
      </c>
      <c r="C9" s="4" t="s">
        <v>19</v>
      </c>
      <c r="D9" s="3">
        <v>55</v>
      </c>
      <c r="E9" s="4" t="s">
        <v>20</v>
      </c>
      <c r="F9" s="2" t="s">
        <v>17</v>
      </c>
      <c r="G9" s="3">
        <v>1363</v>
      </c>
      <c r="H9" s="3">
        <v>1676.49</v>
      </c>
      <c r="I9" s="3">
        <f t="shared" si="0"/>
        <v>74965</v>
      </c>
      <c r="J9" s="3">
        <f t="shared" si="1"/>
        <v>92206.95</v>
      </c>
      <c r="K9" s="4" t="str">
        <f t="shared" si="2"/>
        <v>Mało opłacalne</v>
      </c>
      <c r="N9" s="7"/>
      <c r="O9" s="7"/>
      <c r="P9" s="7"/>
      <c r="Q9" s="7"/>
    </row>
    <row r="10" spans="1:17" x14ac:dyDescent="0.2">
      <c r="A10" s="2">
        <v>43740</v>
      </c>
      <c r="B10" s="4" t="s">
        <v>21</v>
      </c>
      <c r="C10" s="4" t="s">
        <v>22</v>
      </c>
      <c r="D10" s="3">
        <v>41</v>
      </c>
      <c r="E10" s="4" t="s">
        <v>23</v>
      </c>
      <c r="F10" s="2" t="s">
        <v>24</v>
      </c>
      <c r="G10" s="3">
        <v>1495</v>
      </c>
      <c r="H10" s="3">
        <v>1838.85</v>
      </c>
      <c r="I10" s="3">
        <f t="shared" si="0"/>
        <v>61295</v>
      </c>
      <c r="J10" s="3">
        <f t="shared" si="1"/>
        <v>75392.849999999991</v>
      </c>
      <c r="K10" s="4" t="str">
        <f t="shared" si="2"/>
        <v>Mało opłacalne</v>
      </c>
      <c r="N10" s="7"/>
      <c r="O10" s="7"/>
      <c r="P10" s="7"/>
      <c r="Q10" s="7"/>
    </row>
    <row r="11" spans="1:17" x14ac:dyDescent="0.2">
      <c r="A11" s="2">
        <v>43997</v>
      </c>
      <c r="B11" s="4" t="s">
        <v>25</v>
      </c>
      <c r="C11" s="4" t="s">
        <v>22</v>
      </c>
      <c r="D11" s="3">
        <v>92</v>
      </c>
      <c r="E11" s="4" t="s">
        <v>13</v>
      </c>
      <c r="F11" s="2" t="s">
        <v>17</v>
      </c>
      <c r="G11" s="3">
        <v>2208</v>
      </c>
      <c r="H11" s="3">
        <v>2715.84</v>
      </c>
      <c r="I11" s="3">
        <f t="shared" si="0"/>
        <v>203136</v>
      </c>
      <c r="J11" s="3">
        <f t="shared" si="1"/>
        <v>249857.28000000003</v>
      </c>
      <c r="K11" s="4" t="str">
        <f t="shared" si="2"/>
        <v>Zysk</v>
      </c>
      <c r="N11" s="7"/>
      <c r="O11" s="7"/>
      <c r="P11" s="7"/>
      <c r="Q11" s="7"/>
    </row>
    <row r="12" spans="1:17" x14ac:dyDescent="0.2">
      <c r="A12" s="2">
        <v>43956</v>
      </c>
      <c r="B12" s="4" t="s">
        <v>26</v>
      </c>
      <c r="C12" s="4" t="s">
        <v>22</v>
      </c>
      <c r="D12" s="3">
        <v>44</v>
      </c>
      <c r="E12" s="4" t="s">
        <v>16</v>
      </c>
      <c r="F12" s="2" t="s">
        <v>17</v>
      </c>
      <c r="G12" s="3">
        <v>2117</v>
      </c>
      <c r="H12" s="3">
        <v>2603.91</v>
      </c>
      <c r="I12" s="3">
        <f t="shared" si="0"/>
        <v>93148</v>
      </c>
      <c r="J12" s="3">
        <f t="shared" si="1"/>
        <v>114572.04</v>
      </c>
      <c r="K12" s="4" t="str">
        <f t="shared" si="2"/>
        <v>Zysk</v>
      </c>
      <c r="N12" s="7"/>
      <c r="O12" s="7"/>
      <c r="P12" s="7"/>
      <c r="Q12" s="7"/>
    </row>
    <row r="13" spans="1:17" x14ac:dyDescent="0.2">
      <c r="A13" s="2">
        <v>43475</v>
      </c>
      <c r="B13" s="4" t="s">
        <v>27</v>
      </c>
      <c r="C13" s="4" t="s">
        <v>22</v>
      </c>
      <c r="D13" s="3">
        <v>94</v>
      </c>
      <c r="E13" s="4" t="s">
        <v>20</v>
      </c>
      <c r="F13" s="2" t="s">
        <v>17</v>
      </c>
      <c r="G13" s="3">
        <v>1705</v>
      </c>
      <c r="H13" s="3">
        <v>2097.15</v>
      </c>
      <c r="I13" s="3">
        <f t="shared" si="0"/>
        <v>160270</v>
      </c>
      <c r="J13" s="3">
        <f t="shared" si="1"/>
        <v>197132.1</v>
      </c>
      <c r="K13" s="4" t="str">
        <f t="shared" si="2"/>
        <v>Zysk</v>
      </c>
      <c r="N13" s="7"/>
      <c r="O13" s="7"/>
      <c r="P13" s="7"/>
      <c r="Q13" s="7"/>
    </row>
    <row r="14" spans="1:17" x14ac:dyDescent="0.2">
      <c r="A14" s="2">
        <v>43941</v>
      </c>
      <c r="B14" s="4" t="s">
        <v>28</v>
      </c>
      <c r="C14" s="4" t="s">
        <v>12</v>
      </c>
      <c r="D14" s="3">
        <v>99</v>
      </c>
      <c r="E14" s="4" t="s">
        <v>23</v>
      </c>
      <c r="F14" s="2" t="s">
        <v>17</v>
      </c>
      <c r="G14" s="3">
        <v>1420</v>
      </c>
      <c r="H14" s="3">
        <v>1746.6</v>
      </c>
      <c r="I14" s="3">
        <f t="shared" si="0"/>
        <v>140580</v>
      </c>
      <c r="J14" s="3">
        <f t="shared" si="1"/>
        <v>172913.4</v>
      </c>
      <c r="K14" s="4" t="str">
        <f t="shared" si="2"/>
        <v>Zysk</v>
      </c>
    </row>
    <row r="15" spans="1:17" x14ac:dyDescent="0.2">
      <c r="A15" s="2">
        <v>44002</v>
      </c>
      <c r="B15" s="4" t="s">
        <v>29</v>
      </c>
      <c r="C15" s="4" t="s">
        <v>12</v>
      </c>
      <c r="D15" s="3">
        <v>92</v>
      </c>
      <c r="E15" s="4" t="s">
        <v>13</v>
      </c>
      <c r="F15" s="2" t="s">
        <v>17</v>
      </c>
      <c r="G15" s="3">
        <v>2138</v>
      </c>
      <c r="H15" s="3">
        <v>2629.74</v>
      </c>
      <c r="I15" s="3">
        <f t="shared" si="0"/>
        <v>196696</v>
      </c>
      <c r="J15" s="3">
        <f t="shared" si="1"/>
        <v>241936.08</v>
      </c>
      <c r="K15" s="4" t="str">
        <f t="shared" si="2"/>
        <v>Zysk</v>
      </c>
    </row>
    <row r="16" spans="1:17" x14ac:dyDescent="0.2">
      <c r="A16" s="2">
        <v>43739</v>
      </c>
      <c r="B16" s="4" t="s">
        <v>11</v>
      </c>
      <c r="C16" s="4" t="s">
        <v>22</v>
      </c>
      <c r="D16" s="3">
        <v>105</v>
      </c>
      <c r="E16" s="4" t="s">
        <v>16</v>
      </c>
      <c r="F16" s="2" t="s">
        <v>17</v>
      </c>
      <c r="G16" s="3">
        <v>2038</v>
      </c>
      <c r="H16" s="3">
        <v>2506.7399999999998</v>
      </c>
      <c r="I16" s="3">
        <f t="shared" si="0"/>
        <v>213990</v>
      </c>
      <c r="J16" s="3">
        <f t="shared" si="1"/>
        <v>263207.69999999995</v>
      </c>
      <c r="K16" s="4" t="str">
        <f t="shared" si="2"/>
        <v>Zysk</v>
      </c>
    </row>
    <row r="17" spans="1:11" x14ac:dyDescent="0.2">
      <c r="A17" s="2">
        <v>43494</v>
      </c>
      <c r="B17" s="4" t="s">
        <v>15</v>
      </c>
      <c r="C17" s="4" t="s">
        <v>12</v>
      </c>
      <c r="D17" s="3">
        <v>67</v>
      </c>
      <c r="E17" s="4" t="s">
        <v>20</v>
      </c>
      <c r="F17" s="2" t="s">
        <v>17</v>
      </c>
      <c r="G17" s="3">
        <v>2095</v>
      </c>
      <c r="H17" s="3">
        <v>2576.85</v>
      </c>
      <c r="I17" s="3">
        <f t="shared" si="0"/>
        <v>140365</v>
      </c>
      <c r="J17" s="3">
        <f t="shared" si="1"/>
        <v>172648.94999999998</v>
      </c>
      <c r="K17" s="4" t="str">
        <f t="shared" si="2"/>
        <v>Zysk</v>
      </c>
    </row>
    <row r="18" spans="1:11" x14ac:dyDescent="0.2">
      <c r="A18" s="2">
        <v>43898</v>
      </c>
      <c r="B18" s="4" t="s">
        <v>18</v>
      </c>
      <c r="C18" s="4" t="s">
        <v>19</v>
      </c>
      <c r="D18" s="3">
        <v>95</v>
      </c>
      <c r="E18" s="4" t="s">
        <v>23</v>
      </c>
      <c r="F18" s="2" t="s">
        <v>24</v>
      </c>
      <c r="G18" s="3">
        <v>1861</v>
      </c>
      <c r="H18" s="3">
        <v>2289.0299999999997</v>
      </c>
      <c r="I18" s="3">
        <f t="shared" si="0"/>
        <v>176795</v>
      </c>
      <c r="J18" s="3">
        <f t="shared" si="1"/>
        <v>217457.84999999998</v>
      </c>
      <c r="K18" s="4" t="str">
        <f t="shared" si="2"/>
        <v>Zysk</v>
      </c>
    </row>
    <row r="19" spans="1:11" x14ac:dyDescent="0.2">
      <c r="A19" s="2">
        <v>44077</v>
      </c>
      <c r="B19" s="4" t="s">
        <v>21</v>
      </c>
      <c r="C19" s="4" t="s">
        <v>22</v>
      </c>
      <c r="D19" s="3">
        <v>33</v>
      </c>
      <c r="E19" s="4" t="s">
        <v>13</v>
      </c>
      <c r="F19" s="2" t="s">
        <v>17</v>
      </c>
      <c r="G19" s="3">
        <v>1371</v>
      </c>
      <c r="H19" s="3">
        <v>1686.33</v>
      </c>
      <c r="I19" s="3">
        <f t="shared" si="0"/>
        <v>45243</v>
      </c>
      <c r="J19" s="3">
        <f t="shared" si="1"/>
        <v>55648.89</v>
      </c>
      <c r="K19" s="4" t="str">
        <f t="shared" si="2"/>
        <v>Mało opłacalne</v>
      </c>
    </row>
    <row r="20" spans="1:11" x14ac:dyDescent="0.2">
      <c r="A20" s="2">
        <v>43467</v>
      </c>
      <c r="B20" s="4" t="s">
        <v>25</v>
      </c>
      <c r="C20" s="4" t="s">
        <v>22</v>
      </c>
      <c r="D20" s="3">
        <v>93</v>
      </c>
      <c r="E20" s="4" t="s">
        <v>16</v>
      </c>
      <c r="F20" s="2" t="s">
        <v>17</v>
      </c>
      <c r="G20" s="3">
        <v>1795</v>
      </c>
      <c r="H20" s="3">
        <v>2207.85</v>
      </c>
      <c r="I20" s="3">
        <f t="shared" si="0"/>
        <v>166935</v>
      </c>
      <c r="J20" s="3">
        <f t="shared" si="1"/>
        <v>205330.05</v>
      </c>
      <c r="K20" s="4" t="str">
        <f t="shared" si="2"/>
        <v>Zysk</v>
      </c>
    </row>
    <row r="21" spans="1:11" x14ac:dyDescent="0.2">
      <c r="A21" s="2">
        <v>43852</v>
      </c>
      <c r="B21" s="4" t="s">
        <v>26</v>
      </c>
      <c r="C21" s="4" t="s">
        <v>22</v>
      </c>
      <c r="D21" s="3">
        <v>30</v>
      </c>
      <c r="E21" s="4" t="s">
        <v>20</v>
      </c>
      <c r="F21" s="2" t="s">
        <v>24</v>
      </c>
      <c r="G21" s="3">
        <v>1371</v>
      </c>
      <c r="H21" s="3">
        <v>1686.33</v>
      </c>
      <c r="I21" s="3">
        <f t="shared" si="0"/>
        <v>41130</v>
      </c>
      <c r="J21" s="3">
        <f t="shared" si="1"/>
        <v>50589.899999999994</v>
      </c>
      <c r="K21" s="4" t="str">
        <f t="shared" si="2"/>
        <v>Mało opłacalne</v>
      </c>
    </row>
    <row r="22" spans="1:11" x14ac:dyDescent="0.2">
      <c r="A22" s="2">
        <v>43954</v>
      </c>
      <c r="B22" s="4" t="s">
        <v>27</v>
      </c>
      <c r="C22" s="4" t="s">
        <v>22</v>
      </c>
      <c r="D22" s="3">
        <v>110</v>
      </c>
      <c r="E22" s="4" t="s">
        <v>23</v>
      </c>
      <c r="F22" s="2" t="s">
        <v>17</v>
      </c>
      <c r="G22" s="3">
        <v>1671</v>
      </c>
      <c r="H22" s="3">
        <v>2055.33</v>
      </c>
      <c r="I22" s="3">
        <f t="shared" si="0"/>
        <v>183810</v>
      </c>
      <c r="J22" s="3">
        <f t="shared" si="1"/>
        <v>226086.3</v>
      </c>
      <c r="K22" s="4" t="str">
        <f t="shared" si="2"/>
        <v>Zysk</v>
      </c>
    </row>
    <row r="23" spans="1:11" x14ac:dyDescent="0.2">
      <c r="A23" s="2">
        <v>43879</v>
      </c>
      <c r="B23" s="4" t="s">
        <v>28</v>
      </c>
      <c r="C23" s="4" t="s">
        <v>12</v>
      </c>
      <c r="D23" s="3">
        <v>58</v>
      </c>
      <c r="E23" s="4" t="s">
        <v>13</v>
      </c>
      <c r="F23" s="2" t="s">
        <v>17</v>
      </c>
      <c r="G23" s="3">
        <v>2173</v>
      </c>
      <c r="H23" s="3">
        <v>2672.79</v>
      </c>
      <c r="I23" s="3">
        <f t="shared" si="0"/>
        <v>126034</v>
      </c>
      <c r="J23" s="3">
        <f t="shared" si="1"/>
        <v>155021.82</v>
      </c>
      <c r="K23" s="4" t="str">
        <f t="shared" si="2"/>
        <v>Zysk</v>
      </c>
    </row>
    <row r="24" spans="1:11" x14ac:dyDescent="0.2">
      <c r="A24" s="2">
        <v>43419</v>
      </c>
      <c r="B24" s="4" t="s">
        <v>29</v>
      </c>
      <c r="C24" s="4" t="s">
        <v>12</v>
      </c>
      <c r="D24" s="3">
        <v>104</v>
      </c>
      <c r="E24" s="4" t="s">
        <v>16</v>
      </c>
      <c r="F24" s="2" t="s">
        <v>17</v>
      </c>
      <c r="G24" s="3">
        <v>1824</v>
      </c>
      <c r="H24" s="3">
        <v>2243.52</v>
      </c>
      <c r="I24" s="3">
        <f t="shared" si="0"/>
        <v>189696</v>
      </c>
      <c r="J24" s="3">
        <f t="shared" si="1"/>
        <v>233326.07999999999</v>
      </c>
      <c r="K24" s="4" t="str">
        <f t="shared" si="2"/>
        <v>Zysk</v>
      </c>
    </row>
    <row r="25" spans="1:11" x14ac:dyDescent="0.2">
      <c r="A25" s="2">
        <v>43948</v>
      </c>
      <c r="B25" s="4" t="s">
        <v>11</v>
      </c>
      <c r="C25" s="4" t="s">
        <v>12</v>
      </c>
      <c r="D25" s="3">
        <v>4</v>
      </c>
      <c r="E25" s="4" t="s">
        <v>20</v>
      </c>
      <c r="F25" s="2" t="s">
        <v>17</v>
      </c>
      <c r="G25" s="3">
        <v>1393</v>
      </c>
      <c r="H25" s="3">
        <v>1713.3899999999999</v>
      </c>
      <c r="I25" s="3">
        <f t="shared" si="0"/>
        <v>5572</v>
      </c>
      <c r="J25" s="3">
        <f t="shared" si="1"/>
        <v>6853.5599999999995</v>
      </c>
      <c r="K25" s="4" t="str">
        <f t="shared" si="2"/>
        <v>Mało opłacalne</v>
      </c>
    </row>
    <row r="26" spans="1:11" x14ac:dyDescent="0.2">
      <c r="A26" s="2">
        <v>43990</v>
      </c>
      <c r="B26" s="4" t="s">
        <v>15</v>
      </c>
      <c r="C26" s="4" t="s">
        <v>12</v>
      </c>
      <c r="D26" s="3">
        <v>99</v>
      </c>
      <c r="E26" s="4" t="s">
        <v>23</v>
      </c>
      <c r="F26" s="2" t="s">
        <v>17</v>
      </c>
      <c r="G26" s="3">
        <v>2114</v>
      </c>
      <c r="H26" s="3">
        <v>2600.2199999999998</v>
      </c>
      <c r="I26" s="3">
        <f t="shared" si="0"/>
        <v>209286</v>
      </c>
      <c r="J26" s="3">
        <f t="shared" si="1"/>
        <v>257421.77999999997</v>
      </c>
      <c r="K26" s="4" t="str">
        <f t="shared" si="2"/>
        <v>Zysk</v>
      </c>
    </row>
    <row r="27" spans="1:11" x14ac:dyDescent="0.2">
      <c r="A27" s="2">
        <v>43414</v>
      </c>
      <c r="B27" s="4" t="s">
        <v>18</v>
      </c>
      <c r="C27" s="4" t="s">
        <v>19</v>
      </c>
      <c r="D27" s="3">
        <v>90</v>
      </c>
      <c r="E27" s="4" t="s">
        <v>13</v>
      </c>
      <c r="F27" s="2" t="s">
        <v>17</v>
      </c>
      <c r="G27" s="3">
        <v>1914</v>
      </c>
      <c r="H27" s="3">
        <v>2354.2199999999998</v>
      </c>
      <c r="I27" s="3">
        <f t="shared" si="0"/>
        <v>172260</v>
      </c>
      <c r="J27" s="3">
        <f t="shared" si="1"/>
        <v>211879.8</v>
      </c>
      <c r="K27" s="4" t="str">
        <f t="shared" si="2"/>
        <v>Zysk</v>
      </c>
    </row>
    <row r="28" spans="1:11" x14ac:dyDescent="0.2">
      <c r="A28" s="2">
        <v>43702</v>
      </c>
      <c r="B28" s="4" t="s">
        <v>21</v>
      </c>
      <c r="C28" s="4" t="s">
        <v>22</v>
      </c>
      <c r="D28" s="3">
        <v>32</v>
      </c>
      <c r="E28" s="4" t="s">
        <v>16</v>
      </c>
      <c r="F28" s="2" t="s">
        <v>17</v>
      </c>
      <c r="G28" s="3">
        <v>2228</v>
      </c>
      <c r="H28" s="3">
        <v>2740.44</v>
      </c>
      <c r="I28" s="3">
        <f t="shared" si="0"/>
        <v>71296</v>
      </c>
      <c r="J28" s="3">
        <f t="shared" si="1"/>
        <v>87694.080000000002</v>
      </c>
      <c r="K28" s="4" t="str">
        <f t="shared" si="2"/>
        <v>Mało opłacalne</v>
      </c>
    </row>
    <row r="29" spans="1:11" x14ac:dyDescent="0.2">
      <c r="A29" s="2">
        <v>43785</v>
      </c>
      <c r="B29" s="4" t="s">
        <v>25</v>
      </c>
      <c r="C29" s="4" t="s">
        <v>22</v>
      </c>
      <c r="D29" s="3">
        <v>100</v>
      </c>
      <c r="E29" s="4" t="s">
        <v>20</v>
      </c>
      <c r="F29" s="2" t="s">
        <v>17</v>
      </c>
      <c r="G29" s="3">
        <v>1252</v>
      </c>
      <c r="H29" s="3">
        <v>1539.96</v>
      </c>
      <c r="I29" s="3">
        <f t="shared" si="0"/>
        <v>125200</v>
      </c>
      <c r="J29" s="3">
        <f t="shared" si="1"/>
        <v>153996</v>
      </c>
      <c r="K29" s="4" t="str">
        <f t="shared" si="2"/>
        <v>Zysk</v>
      </c>
    </row>
    <row r="30" spans="1:11" x14ac:dyDescent="0.2">
      <c r="A30" s="2">
        <v>43930</v>
      </c>
      <c r="B30" s="4" t="s">
        <v>26</v>
      </c>
      <c r="C30" s="4" t="s">
        <v>22</v>
      </c>
      <c r="D30" s="3">
        <v>14</v>
      </c>
      <c r="E30" s="4" t="s">
        <v>23</v>
      </c>
      <c r="F30" s="2" t="s">
        <v>24</v>
      </c>
      <c r="G30" s="3">
        <v>2084</v>
      </c>
      <c r="H30" s="3">
        <v>2563.3200000000002</v>
      </c>
      <c r="I30" s="3">
        <f t="shared" si="0"/>
        <v>29176</v>
      </c>
      <c r="J30" s="3">
        <f t="shared" si="1"/>
        <v>35886.480000000003</v>
      </c>
      <c r="K30" s="4" t="str">
        <f t="shared" si="2"/>
        <v>Mało opłacalne</v>
      </c>
    </row>
    <row r="31" spans="1:11" x14ac:dyDescent="0.2">
      <c r="A31" s="2">
        <v>43976</v>
      </c>
      <c r="B31" s="4" t="s">
        <v>27</v>
      </c>
      <c r="C31" s="4" t="s">
        <v>22</v>
      </c>
      <c r="D31" s="3">
        <v>26</v>
      </c>
      <c r="E31" s="4" t="s">
        <v>13</v>
      </c>
      <c r="F31" s="2" t="s">
        <v>17</v>
      </c>
      <c r="G31" s="3">
        <v>1586</v>
      </c>
      <c r="H31" s="3">
        <v>1950.78</v>
      </c>
      <c r="I31" s="3">
        <f t="shared" si="0"/>
        <v>41236</v>
      </c>
      <c r="J31" s="3">
        <f t="shared" si="1"/>
        <v>50720.28</v>
      </c>
      <c r="K31" s="4" t="str">
        <f t="shared" si="2"/>
        <v>Mało opłacalne</v>
      </c>
    </row>
    <row r="32" spans="1:11" x14ac:dyDescent="0.2">
      <c r="A32" s="5">
        <v>43511</v>
      </c>
      <c r="B32" s="6" t="s">
        <v>28</v>
      </c>
      <c r="C32" s="6" t="s">
        <v>12</v>
      </c>
      <c r="D32" s="6">
        <v>87</v>
      </c>
      <c r="E32" s="6" t="s">
        <v>16</v>
      </c>
      <c r="F32" s="6" t="s">
        <v>17</v>
      </c>
      <c r="G32" s="6">
        <v>1326</v>
      </c>
      <c r="H32" s="6">
        <v>1630.98</v>
      </c>
      <c r="I32" s="6">
        <v>115362</v>
      </c>
      <c r="J32" s="6">
        <v>141895.26</v>
      </c>
      <c r="K32" s="6" t="s">
        <v>30</v>
      </c>
    </row>
    <row r="33" spans="1:11" x14ac:dyDescent="0.2">
      <c r="A33" s="5">
        <v>43925</v>
      </c>
      <c r="B33" s="6" t="s">
        <v>29</v>
      </c>
      <c r="C33" s="6" t="s">
        <v>12</v>
      </c>
      <c r="D33" s="6">
        <v>24</v>
      </c>
      <c r="E33" s="6" t="s">
        <v>20</v>
      </c>
      <c r="F33" s="6" t="s">
        <v>17</v>
      </c>
      <c r="G33" s="6">
        <v>1434</v>
      </c>
      <c r="H33" s="6">
        <v>1763.82</v>
      </c>
      <c r="I33" s="6">
        <v>34416</v>
      </c>
      <c r="J33" s="6">
        <v>42331.68</v>
      </c>
      <c r="K33" s="6" t="s">
        <v>31</v>
      </c>
    </row>
    <row r="34" spans="1:11" x14ac:dyDescent="0.2">
      <c r="A34" s="5">
        <v>43938</v>
      </c>
      <c r="B34" s="6" t="s">
        <v>11</v>
      </c>
      <c r="C34" s="6" t="s">
        <v>12</v>
      </c>
      <c r="D34" s="6">
        <v>110</v>
      </c>
      <c r="E34" s="6" t="s">
        <v>23</v>
      </c>
      <c r="F34" s="6" t="s">
        <v>17</v>
      </c>
      <c r="G34" s="6">
        <v>1540</v>
      </c>
      <c r="H34" s="6">
        <v>1894.2</v>
      </c>
      <c r="I34" s="6">
        <v>169400</v>
      </c>
      <c r="J34" s="6">
        <v>208362</v>
      </c>
      <c r="K34" s="6" t="s">
        <v>30</v>
      </c>
    </row>
    <row r="35" spans="1:11" x14ac:dyDescent="0.2">
      <c r="A35" s="5">
        <v>43383</v>
      </c>
      <c r="B35" s="6" t="s">
        <v>15</v>
      </c>
      <c r="C35" s="6" t="s">
        <v>12</v>
      </c>
      <c r="D35" s="6">
        <v>52</v>
      </c>
      <c r="E35" s="6" t="s">
        <v>13</v>
      </c>
      <c r="F35" s="6" t="s">
        <v>17</v>
      </c>
      <c r="G35" s="6">
        <v>2061</v>
      </c>
      <c r="H35" s="6">
        <v>2535.0299999999997</v>
      </c>
      <c r="I35" s="6">
        <v>107172</v>
      </c>
      <c r="J35" s="6">
        <v>131821.56</v>
      </c>
      <c r="K35" s="6" t="s">
        <v>30</v>
      </c>
    </row>
    <row r="36" spans="1:11" x14ac:dyDescent="0.2">
      <c r="A36" s="5">
        <v>43443</v>
      </c>
      <c r="B36" s="6" t="s">
        <v>18</v>
      </c>
      <c r="C36" s="6" t="s">
        <v>19</v>
      </c>
      <c r="D36" s="6">
        <v>47</v>
      </c>
      <c r="E36" s="6" t="s">
        <v>16</v>
      </c>
      <c r="F36" s="6" t="s">
        <v>17</v>
      </c>
      <c r="G36" s="6">
        <v>2282</v>
      </c>
      <c r="H36" s="6">
        <v>2806.86</v>
      </c>
      <c r="I36" s="6">
        <v>107254</v>
      </c>
      <c r="J36" s="6">
        <v>131922.42000000001</v>
      </c>
      <c r="K36" s="6" t="s">
        <v>30</v>
      </c>
    </row>
    <row r="37" spans="1:11" x14ac:dyDescent="0.2">
      <c r="A37" s="5">
        <v>43504</v>
      </c>
      <c r="B37" s="6" t="s">
        <v>21</v>
      </c>
      <c r="C37" s="6" t="s">
        <v>22</v>
      </c>
      <c r="D37" s="6">
        <v>3</v>
      </c>
      <c r="E37" s="6" t="s">
        <v>20</v>
      </c>
      <c r="F37" s="6" t="s">
        <v>17</v>
      </c>
      <c r="G37" s="6">
        <v>1594</v>
      </c>
      <c r="H37" s="6">
        <v>1960.62</v>
      </c>
      <c r="I37" s="6">
        <v>4782</v>
      </c>
      <c r="J37" s="6">
        <v>5881.86</v>
      </c>
      <c r="K37" s="6" t="s">
        <v>31</v>
      </c>
    </row>
    <row r="38" spans="1:11" x14ac:dyDescent="0.2">
      <c r="A38" s="5">
        <v>43423</v>
      </c>
      <c r="B38" s="6" t="s">
        <v>25</v>
      </c>
      <c r="C38" s="6" t="s">
        <v>22</v>
      </c>
      <c r="D38" s="6">
        <v>41</v>
      </c>
      <c r="E38" s="6" t="s">
        <v>23</v>
      </c>
      <c r="F38" s="6" t="s">
        <v>17</v>
      </c>
      <c r="G38" s="6">
        <v>1237</v>
      </c>
      <c r="H38" s="6">
        <v>1521.51</v>
      </c>
      <c r="I38" s="6">
        <v>50717</v>
      </c>
      <c r="J38" s="6">
        <v>62381.909999999996</v>
      </c>
      <c r="K38" s="6" t="s">
        <v>31</v>
      </c>
    </row>
    <row r="39" spans="1:11" x14ac:dyDescent="0.2">
      <c r="A39" s="5">
        <v>44164</v>
      </c>
      <c r="B39" s="6" t="s">
        <v>26</v>
      </c>
      <c r="C39" s="6" t="s">
        <v>22</v>
      </c>
      <c r="D39" s="6">
        <v>129</v>
      </c>
      <c r="E39" s="6" t="s">
        <v>13</v>
      </c>
      <c r="F39" s="6" t="s">
        <v>17</v>
      </c>
      <c r="G39" s="6">
        <v>2122</v>
      </c>
      <c r="H39" s="6">
        <v>2610.06</v>
      </c>
      <c r="I39" s="6">
        <v>273738</v>
      </c>
      <c r="J39" s="6">
        <v>336697.74</v>
      </c>
      <c r="K39" s="6" t="s">
        <v>30</v>
      </c>
    </row>
    <row r="40" spans="1:11" x14ac:dyDescent="0.2">
      <c r="A40" s="5">
        <v>43363</v>
      </c>
      <c r="B40" s="6" t="s">
        <v>27</v>
      </c>
      <c r="C40" s="6" t="s">
        <v>22</v>
      </c>
      <c r="D40" s="6">
        <v>119</v>
      </c>
      <c r="E40" s="6" t="s">
        <v>16</v>
      </c>
      <c r="F40" s="6" t="s">
        <v>17</v>
      </c>
      <c r="G40" s="6">
        <v>1486</v>
      </c>
      <c r="H40" s="6">
        <v>1827.78</v>
      </c>
      <c r="I40" s="6">
        <v>176834</v>
      </c>
      <c r="J40" s="6">
        <v>217505.82</v>
      </c>
      <c r="K40" s="6" t="s">
        <v>30</v>
      </c>
    </row>
    <row r="41" spans="1:11" x14ac:dyDescent="0.2">
      <c r="A41" s="5">
        <v>43828</v>
      </c>
      <c r="B41" s="6" t="s">
        <v>28</v>
      </c>
      <c r="C41" s="6" t="s">
        <v>12</v>
      </c>
      <c r="D41" s="6">
        <v>109</v>
      </c>
      <c r="E41" s="6" t="s">
        <v>20</v>
      </c>
      <c r="F41" s="6" t="s">
        <v>17</v>
      </c>
      <c r="G41" s="6">
        <v>1720</v>
      </c>
      <c r="H41" s="6">
        <v>2115.6</v>
      </c>
      <c r="I41" s="6">
        <v>187480</v>
      </c>
      <c r="J41" s="6">
        <v>230600.4</v>
      </c>
      <c r="K41" s="6" t="s">
        <v>30</v>
      </c>
    </row>
    <row r="42" spans="1:11" x14ac:dyDescent="0.2">
      <c r="A42" s="5">
        <v>43618</v>
      </c>
      <c r="B42" s="6" t="s">
        <v>29</v>
      </c>
      <c r="C42" s="6" t="s">
        <v>12</v>
      </c>
      <c r="D42" s="6">
        <v>78</v>
      </c>
      <c r="E42" s="6" t="s">
        <v>23</v>
      </c>
      <c r="F42" s="6" t="s">
        <v>17</v>
      </c>
      <c r="G42" s="6">
        <v>2273</v>
      </c>
      <c r="H42" s="6">
        <v>2795.79</v>
      </c>
      <c r="I42" s="6">
        <v>177294</v>
      </c>
      <c r="J42" s="6">
        <v>218071.62</v>
      </c>
      <c r="K42" s="6" t="s">
        <v>30</v>
      </c>
    </row>
    <row r="43" spans="1:11" x14ac:dyDescent="0.2">
      <c r="A43" s="5">
        <v>43902</v>
      </c>
      <c r="B43" s="6" t="s">
        <v>11</v>
      </c>
      <c r="C43" s="6" t="s">
        <v>12</v>
      </c>
      <c r="D43" s="6">
        <v>31</v>
      </c>
      <c r="E43" s="6" t="s">
        <v>13</v>
      </c>
      <c r="F43" s="6" t="s">
        <v>17</v>
      </c>
      <c r="G43" s="6">
        <v>1789</v>
      </c>
      <c r="H43" s="6">
        <v>2200.4699999999998</v>
      </c>
      <c r="I43" s="6">
        <v>55459</v>
      </c>
      <c r="J43" s="6">
        <v>68214.569999999992</v>
      </c>
      <c r="K43" s="6" t="s">
        <v>31</v>
      </c>
    </row>
    <row r="44" spans="1:11" x14ac:dyDescent="0.2">
      <c r="A44" s="5">
        <v>43877</v>
      </c>
      <c r="B44" s="6" t="s">
        <v>15</v>
      </c>
      <c r="C44" s="6" t="s">
        <v>12</v>
      </c>
      <c r="D44" s="6">
        <v>19</v>
      </c>
      <c r="E44" s="6" t="s">
        <v>16</v>
      </c>
      <c r="F44" s="6" t="s">
        <v>17</v>
      </c>
      <c r="G44" s="6">
        <v>1866</v>
      </c>
      <c r="H44" s="6">
        <v>2295.1799999999998</v>
      </c>
      <c r="I44" s="6">
        <v>35454</v>
      </c>
      <c r="J44" s="6">
        <v>43608.42</v>
      </c>
      <c r="K44" s="6" t="s">
        <v>31</v>
      </c>
    </row>
    <row r="45" spans="1:11" x14ac:dyDescent="0.2">
      <c r="A45" s="5">
        <v>44177</v>
      </c>
      <c r="B45" s="6" t="s">
        <v>18</v>
      </c>
      <c r="C45" s="6" t="s">
        <v>19</v>
      </c>
      <c r="D45" s="6">
        <v>107</v>
      </c>
      <c r="E45" s="6" t="s">
        <v>20</v>
      </c>
      <c r="F45" s="6" t="s">
        <v>24</v>
      </c>
      <c r="G45" s="6">
        <v>1569</v>
      </c>
      <c r="H45" s="6">
        <v>1929.87</v>
      </c>
      <c r="I45" s="6">
        <v>167883</v>
      </c>
      <c r="J45" s="6">
        <v>206496.09</v>
      </c>
      <c r="K45" s="6" t="s">
        <v>30</v>
      </c>
    </row>
    <row r="46" spans="1:11" x14ac:dyDescent="0.2">
      <c r="A46" s="5">
        <v>44208</v>
      </c>
      <c r="B46" s="6" t="s">
        <v>21</v>
      </c>
      <c r="C46" s="6" t="s">
        <v>22</v>
      </c>
      <c r="D46" s="6">
        <v>8</v>
      </c>
      <c r="E46" s="6" t="s">
        <v>23</v>
      </c>
      <c r="F46" s="6" t="s">
        <v>17</v>
      </c>
      <c r="G46" s="6">
        <v>1259</v>
      </c>
      <c r="H46" s="6">
        <v>1548.57</v>
      </c>
      <c r="I46" s="6">
        <v>10072</v>
      </c>
      <c r="J46" s="6">
        <v>12388.56</v>
      </c>
      <c r="K46" s="6" t="s">
        <v>31</v>
      </c>
    </row>
    <row r="47" spans="1:11" x14ac:dyDescent="0.2">
      <c r="A47" s="5">
        <v>43913</v>
      </c>
      <c r="B47" s="6" t="s">
        <v>25</v>
      </c>
      <c r="C47" s="6" t="s">
        <v>22</v>
      </c>
      <c r="D47" s="6">
        <v>48</v>
      </c>
      <c r="E47" s="6" t="s">
        <v>13</v>
      </c>
      <c r="F47" s="6" t="s">
        <v>17</v>
      </c>
      <c r="G47" s="6">
        <v>1777</v>
      </c>
      <c r="H47" s="6">
        <v>2185.71</v>
      </c>
      <c r="I47" s="6">
        <v>85296</v>
      </c>
      <c r="J47" s="6">
        <v>104914.08</v>
      </c>
      <c r="K47" s="6" t="s">
        <v>30</v>
      </c>
    </row>
    <row r="48" spans="1:11" x14ac:dyDescent="0.2">
      <c r="A48" s="5">
        <v>43368</v>
      </c>
      <c r="B48" s="6" t="s">
        <v>26</v>
      </c>
      <c r="C48" s="6" t="s">
        <v>22</v>
      </c>
      <c r="D48" s="6">
        <v>38</v>
      </c>
      <c r="E48" s="6" t="s">
        <v>16</v>
      </c>
      <c r="F48" s="6" t="s">
        <v>17</v>
      </c>
      <c r="G48" s="6">
        <v>1554</v>
      </c>
      <c r="H48" s="6">
        <v>1911.42</v>
      </c>
      <c r="I48" s="6">
        <v>59052</v>
      </c>
      <c r="J48" s="6">
        <v>72633.960000000006</v>
      </c>
      <c r="K48" s="6" t="s">
        <v>31</v>
      </c>
    </row>
    <row r="49" spans="1:11" x14ac:dyDescent="0.2">
      <c r="A49" s="5">
        <v>43514</v>
      </c>
      <c r="B49" s="6" t="s">
        <v>27</v>
      </c>
      <c r="C49" s="6" t="s">
        <v>19</v>
      </c>
      <c r="D49" s="6">
        <v>102</v>
      </c>
      <c r="E49" s="6" t="s">
        <v>20</v>
      </c>
      <c r="F49" s="6" t="s">
        <v>17</v>
      </c>
      <c r="G49" s="6">
        <v>1472</v>
      </c>
      <c r="H49" s="6">
        <v>1810.56</v>
      </c>
      <c r="I49" s="6">
        <v>150144</v>
      </c>
      <c r="J49" s="6">
        <v>184677.12</v>
      </c>
      <c r="K49" s="6" t="s">
        <v>30</v>
      </c>
    </row>
    <row r="50" spans="1:11" x14ac:dyDescent="0.2">
      <c r="A50" s="5">
        <v>43741</v>
      </c>
      <c r="B50" s="6" t="s">
        <v>28</v>
      </c>
      <c r="C50" s="6" t="s">
        <v>12</v>
      </c>
      <c r="D50" s="6">
        <v>49</v>
      </c>
      <c r="E50" s="6" t="s">
        <v>23</v>
      </c>
      <c r="F50" s="6" t="s">
        <v>17</v>
      </c>
      <c r="G50" s="6">
        <v>1677</v>
      </c>
      <c r="H50" s="6">
        <v>2062.71</v>
      </c>
      <c r="I50" s="6">
        <v>82173</v>
      </c>
      <c r="J50" s="6">
        <v>101072.79000000001</v>
      </c>
      <c r="K50" s="6" t="s">
        <v>30</v>
      </c>
    </row>
    <row r="51" spans="1:11" x14ac:dyDescent="0.2">
      <c r="A51" s="5">
        <v>43612</v>
      </c>
      <c r="B51" s="6" t="s">
        <v>29</v>
      </c>
      <c r="C51" s="6" t="s">
        <v>12</v>
      </c>
      <c r="D51" s="6">
        <v>13</v>
      </c>
      <c r="E51" s="6" t="s">
        <v>13</v>
      </c>
      <c r="F51" s="6" t="s">
        <v>17</v>
      </c>
      <c r="G51" s="6">
        <v>1812</v>
      </c>
      <c r="H51" s="6">
        <v>2228.7599999999998</v>
      </c>
      <c r="I51" s="6">
        <v>23556</v>
      </c>
      <c r="J51" s="6">
        <v>28973.879999999997</v>
      </c>
      <c r="K51" s="6" t="s">
        <v>31</v>
      </c>
    </row>
    <row r="52" spans="1:11" x14ac:dyDescent="0.2">
      <c r="A52" s="5">
        <v>43429</v>
      </c>
      <c r="B52" s="6" t="s">
        <v>11</v>
      </c>
      <c r="C52" s="6" t="s">
        <v>12</v>
      </c>
      <c r="D52" s="6">
        <v>68</v>
      </c>
      <c r="E52" s="6" t="s">
        <v>16</v>
      </c>
      <c r="F52" s="6" t="s">
        <v>17</v>
      </c>
      <c r="G52" s="6">
        <v>2149</v>
      </c>
      <c r="H52" s="6">
        <v>2643.27</v>
      </c>
      <c r="I52" s="6">
        <v>146132</v>
      </c>
      <c r="J52" s="6">
        <v>179742.36</v>
      </c>
      <c r="K52" s="6" t="s">
        <v>30</v>
      </c>
    </row>
    <row r="53" spans="1:11" x14ac:dyDescent="0.2">
      <c r="A53" s="5">
        <v>43833</v>
      </c>
      <c r="B53" s="6" t="s">
        <v>15</v>
      </c>
      <c r="C53" s="6" t="s">
        <v>12</v>
      </c>
      <c r="D53" s="6">
        <v>67</v>
      </c>
      <c r="E53" s="6" t="s">
        <v>20</v>
      </c>
      <c r="F53" s="6" t="s">
        <v>17</v>
      </c>
      <c r="G53" s="6">
        <v>1314</v>
      </c>
      <c r="H53" s="6">
        <v>1616.22</v>
      </c>
      <c r="I53" s="6">
        <v>88038</v>
      </c>
      <c r="J53" s="6">
        <v>108286.74</v>
      </c>
      <c r="K53" s="6" t="s">
        <v>30</v>
      </c>
    </row>
    <row r="54" spans="1:11" x14ac:dyDescent="0.2">
      <c r="A54" s="5">
        <v>43617</v>
      </c>
      <c r="B54" s="6" t="s">
        <v>18</v>
      </c>
      <c r="C54" s="6" t="s">
        <v>12</v>
      </c>
      <c r="D54" s="6">
        <v>59</v>
      </c>
      <c r="E54" s="6" t="s">
        <v>23</v>
      </c>
      <c r="F54" s="6" t="s">
        <v>17</v>
      </c>
      <c r="G54" s="6">
        <v>2171</v>
      </c>
      <c r="H54" s="6">
        <v>2670.33</v>
      </c>
      <c r="I54" s="6">
        <v>128089</v>
      </c>
      <c r="J54" s="6">
        <v>157549.47</v>
      </c>
      <c r="K54" s="6" t="s">
        <v>30</v>
      </c>
    </row>
    <row r="55" spans="1:11" x14ac:dyDescent="0.2">
      <c r="A55" s="5">
        <v>43875</v>
      </c>
      <c r="B55" s="6" t="s">
        <v>21</v>
      </c>
      <c r="C55" s="6" t="s">
        <v>22</v>
      </c>
      <c r="D55" s="6">
        <v>114</v>
      </c>
      <c r="E55" s="6" t="s">
        <v>13</v>
      </c>
      <c r="F55" s="6" t="s">
        <v>17</v>
      </c>
      <c r="G55" s="6">
        <v>2149</v>
      </c>
      <c r="H55" s="6">
        <v>2643.27</v>
      </c>
      <c r="I55" s="6">
        <v>244986</v>
      </c>
      <c r="J55" s="6">
        <v>301332.77999999997</v>
      </c>
      <c r="K55" s="6" t="s">
        <v>30</v>
      </c>
    </row>
    <row r="56" spans="1:11" x14ac:dyDescent="0.2">
      <c r="A56" s="5">
        <v>43483</v>
      </c>
      <c r="B56" s="6" t="s">
        <v>25</v>
      </c>
      <c r="C56" s="6" t="s">
        <v>22</v>
      </c>
      <c r="D56" s="6">
        <v>30</v>
      </c>
      <c r="E56" s="6" t="s">
        <v>16</v>
      </c>
      <c r="F56" s="6" t="s">
        <v>17</v>
      </c>
      <c r="G56" s="6">
        <v>1420</v>
      </c>
      <c r="H56" s="6">
        <v>1746.6</v>
      </c>
      <c r="I56" s="6">
        <v>42600</v>
      </c>
      <c r="J56" s="6">
        <v>52398</v>
      </c>
      <c r="K56" s="6" t="s">
        <v>31</v>
      </c>
    </row>
    <row r="57" spans="1:11" x14ac:dyDescent="0.2">
      <c r="A57" s="5">
        <v>44035</v>
      </c>
      <c r="B57" s="6" t="s">
        <v>26</v>
      </c>
      <c r="C57" s="6" t="s">
        <v>22</v>
      </c>
      <c r="D57" s="6">
        <v>69</v>
      </c>
      <c r="E57" s="6" t="s">
        <v>20</v>
      </c>
      <c r="F57" s="6" t="s">
        <v>17</v>
      </c>
      <c r="G57" s="6">
        <v>1309</v>
      </c>
      <c r="H57" s="6">
        <v>1610.07</v>
      </c>
      <c r="I57" s="6">
        <v>90321</v>
      </c>
      <c r="J57" s="6">
        <v>111094.83</v>
      </c>
      <c r="K57" s="6" t="s">
        <v>30</v>
      </c>
    </row>
    <row r="58" spans="1:11" x14ac:dyDescent="0.2">
      <c r="A58" s="5">
        <v>43700</v>
      </c>
      <c r="B58" s="6" t="s">
        <v>27</v>
      </c>
      <c r="C58" s="6" t="s">
        <v>19</v>
      </c>
      <c r="D58" s="6">
        <v>103</v>
      </c>
      <c r="E58" s="6" t="s">
        <v>23</v>
      </c>
      <c r="F58" s="6" t="s">
        <v>17</v>
      </c>
      <c r="G58" s="6">
        <v>1640</v>
      </c>
      <c r="H58" s="6">
        <v>2017.2</v>
      </c>
      <c r="I58" s="6">
        <v>168920</v>
      </c>
      <c r="J58" s="6">
        <v>207771.6</v>
      </c>
      <c r="K58" s="6" t="s">
        <v>30</v>
      </c>
    </row>
    <row r="59" spans="1:11" x14ac:dyDescent="0.2">
      <c r="A59" s="5">
        <v>44212</v>
      </c>
      <c r="B59" s="6" t="s">
        <v>28</v>
      </c>
      <c r="C59" s="6" t="s">
        <v>12</v>
      </c>
      <c r="D59" s="6">
        <v>51</v>
      </c>
      <c r="E59" s="6" t="s">
        <v>13</v>
      </c>
      <c r="F59" s="6" t="s">
        <v>17</v>
      </c>
      <c r="G59" s="6">
        <v>1456</v>
      </c>
      <c r="H59" s="6">
        <v>1790.8799999999999</v>
      </c>
      <c r="I59" s="6">
        <v>74256</v>
      </c>
      <c r="J59" s="6">
        <v>91334.87999999999</v>
      </c>
      <c r="K59" s="6" t="s">
        <v>31</v>
      </c>
    </row>
    <row r="60" spans="1:11" x14ac:dyDescent="0.2">
      <c r="A60" s="5">
        <v>43820</v>
      </c>
      <c r="B60" s="6" t="s">
        <v>29</v>
      </c>
      <c r="C60" s="6" t="s">
        <v>12</v>
      </c>
      <c r="D60" s="6">
        <v>131</v>
      </c>
      <c r="E60" s="6" t="s">
        <v>16</v>
      </c>
      <c r="F60" s="6" t="s">
        <v>17</v>
      </c>
      <c r="G60" s="6">
        <v>1533</v>
      </c>
      <c r="H60" s="6">
        <v>1885.59</v>
      </c>
      <c r="I60" s="6">
        <v>200823</v>
      </c>
      <c r="J60" s="6">
        <v>247012.28999999998</v>
      </c>
      <c r="K60" s="6" t="s">
        <v>30</v>
      </c>
    </row>
    <row r="61" spans="1:11" x14ac:dyDescent="0.2">
      <c r="A61" s="5">
        <v>43600</v>
      </c>
      <c r="B61" s="6" t="s">
        <v>11</v>
      </c>
      <c r="C61" s="6" t="s">
        <v>19</v>
      </c>
      <c r="D61" s="6">
        <v>78</v>
      </c>
      <c r="E61" s="6" t="s">
        <v>20</v>
      </c>
      <c r="F61" s="6" t="s">
        <v>17</v>
      </c>
      <c r="G61" s="6">
        <v>1623</v>
      </c>
      <c r="H61" s="6">
        <v>1996.29</v>
      </c>
      <c r="I61" s="6">
        <v>126594</v>
      </c>
      <c r="J61" s="6">
        <v>155710.62</v>
      </c>
      <c r="K61" s="6" t="s">
        <v>30</v>
      </c>
    </row>
    <row r="62" spans="1:11" x14ac:dyDescent="0.2">
      <c r="A62" s="5">
        <v>44045</v>
      </c>
      <c r="B62" s="6" t="s">
        <v>15</v>
      </c>
      <c r="C62" s="6" t="s">
        <v>12</v>
      </c>
      <c r="D62" s="6">
        <v>84</v>
      </c>
      <c r="E62" s="6" t="s">
        <v>23</v>
      </c>
      <c r="F62" s="6" t="s">
        <v>24</v>
      </c>
      <c r="G62" s="6">
        <v>1394</v>
      </c>
      <c r="H62" s="6">
        <v>1714.62</v>
      </c>
      <c r="I62" s="6">
        <v>117096</v>
      </c>
      <c r="J62" s="6">
        <v>144028.07999999999</v>
      </c>
      <c r="K62" s="6" t="s">
        <v>30</v>
      </c>
    </row>
    <row r="63" spans="1:11" x14ac:dyDescent="0.2">
      <c r="A63" s="5">
        <v>43730</v>
      </c>
      <c r="B63" s="6" t="s">
        <v>18</v>
      </c>
      <c r="C63" s="6" t="s">
        <v>19</v>
      </c>
      <c r="D63" s="6">
        <v>49</v>
      </c>
      <c r="E63" s="6" t="s">
        <v>13</v>
      </c>
      <c r="F63" s="6" t="s">
        <v>24</v>
      </c>
      <c r="G63" s="6">
        <v>2049</v>
      </c>
      <c r="H63" s="6">
        <v>2520.27</v>
      </c>
      <c r="I63" s="6">
        <v>100401</v>
      </c>
      <c r="J63" s="6">
        <v>123493.23</v>
      </c>
      <c r="K63" s="6" t="s">
        <v>30</v>
      </c>
    </row>
    <row r="64" spans="1:11" x14ac:dyDescent="0.2">
      <c r="A64" s="5">
        <v>43563</v>
      </c>
      <c r="B64" s="6" t="s">
        <v>21</v>
      </c>
      <c r="C64" s="6" t="s">
        <v>22</v>
      </c>
      <c r="D64" s="6">
        <v>110</v>
      </c>
      <c r="E64" s="6" t="s">
        <v>16</v>
      </c>
      <c r="F64" s="6" t="s">
        <v>17</v>
      </c>
      <c r="G64" s="6">
        <v>1366</v>
      </c>
      <c r="H64" s="6">
        <v>1680.18</v>
      </c>
      <c r="I64" s="6">
        <v>150260</v>
      </c>
      <c r="J64" s="6">
        <v>184819.80000000002</v>
      </c>
      <c r="K64" s="6" t="s">
        <v>30</v>
      </c>
    </row>
    <row r="65" spans="1:11" x14ac:dyDescent="0.2">
      <c r="A65" s="5">
        <v>44071</v>
      </c>
      <c r="B65" s="6" t="s">
        <v>25</v>
      </c>
      <c r="C65" s="6" t="s">
        <v>22</v>
      </c>
      <c r="D65" s="6">
        <v>104</v>
      </c>
      <c r="E65" s="6" t="s">
        <v>20</v>
      </c>
      <c r="F65" s="6" t="s">
        <v>17</v>
      </c>
      <c r="G65" s="6">
        <v>1635</v>
      </c>
      <c r="H65" s="6">
        <v>2011.05</v>
      </c>
      <c r="I65" s="6">
        <v>170040</v>
      </c>
      <c r="J65" s="6">
        <v>209149.19999999998</v>
      </c>
      <c r="K65" s="6" t="s">
        <v>30</v>
      </c>
    </row>
    <row r="66" spans="1:11" x14ac:dyDescent="0.2">
      <c r="A66" s="5">
        <v>43862</v>
      </c>
      <c r="B66" s="6" t="s">
        <v>26</v>
      </c>
      <c r="C66" s="6" t="s">
        <v>22</v>
      </c>
      <c r="D66" s="6">
        <v>69</v>
      </c>
      <c r="E66" s="6" t="s">
        <v>23</v>
      </c>
      <c r="F66" s="6" t="s">
        <v>14</v>
      </c>
      <c r="G66" s="6">
        <v>1608</v>
      </c>
      <c r="H66" s="6">
        <v>1977.84</v>
      </c>
      <c r="I66" s="6">
        <v>110952</v>
      </c>
      <c r="J66" s="6">
        <v>136470.96</v>
      </c>
      <c r="K66" s="6" t="s">
        <v>30</v>
      </c>
    </row>
    <row r="67" spans="1:11" x14ac:dyDescent="0.2">
      <c r="A67" s="5">
        <v>43693</v>
      </c>
      <c r="B67" s="6" t="s">
        <v>27</v>
      </c>
      <c r="C67" s="6" t="s">
        <v>19</v>
      </c>
      <c r="D67" s="6">
        <v>36</v>
      </c>
      <c r="E67" s="6" t="s">
        <v>13</v>
      </c>
      <c r="F67" s="6" t="s">
        <v>17</v>
      </c>
      <c r="G67" s="6">
        <v>1878</v>
      </c>
      <c r="H67" s="6">
        <v>2309.94</v>
      </c>
      <c r="I67" s="6">
        <v>67608</v>
      </c>
      <c r="J67" s="6">
        <v>83157.84</v>
      </c>
      <c r="K67" s="6" t="s">
        <v>31</v>
      </c>
    </row>
    <row r="68" spans="1:11" x14ac:dyDescent="0.2">
      <c r="A68" s="5">
        <v>44063</v>
      </c>
      <c r="B68" s="6" t="s">
        <v>28</v>
      </c>
      <c r="C68" s="6" t="s">
        <v>12</v>
      </c>
      <c r="D68" s="6">
        <v>72</v>
      </c>
      <c r="E68" s="6" t="s">
        <v>16</v>
      </c>
      <c r="F68" s="6" t="s">
        <v>17</v>
      </c>
      <c r="G68" s="6">
        <v>1661</v>
      </c>
      <c r="H68" s="6">
        <v>2043.03</v>
      </c>
      <c r="I68" s="6">
        <v>119592</v>
      </c>
      <c r="J68" s="6">
        <v>147098.16</v>
      </c>
      <c r="K68" s="6" t="s">
        <v>30</v>
      </c>
    </row>
  </sheetData>
  <mergeCells count="1">
    <mergeCell ref="N6:Q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3D958EC3547944AE2D56D83B44D9B5" ma:contentTypeVersion="8" ma:contentTypeDescription="Utwórz nowy dokument." ma:contentTypeScope="" ma:versionID="6ca2e6d919e48069dab8363556ad9f33">
  <xsd:schema xmlns:xsd="http://www.w3.org/2001/XMLSchema" xmlns:xs="http://www.w3.org/2001/XMLSchema" xmlns:p="http://schemas.microsoft.com/office/2006/metadata/properties" xmlns:ns2="03e77822-734f-43ff-973a-d77289d71167" targetNamespace="http://schemas.microsoft.com/office/2006/metadata/properties" ma:root="true" ma:fieldsID="d934acaa891378b87e8a7928c628698f" ns2:_="">
    <xsd:import namespace="03e77822-734f-43ff-973a-d77289d711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e77822-734f-43ff-973a-d77289d711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41192E-4585-4560-A59B-61A4BD3A421B}"/>
</file>

<file path=customXml/itemProps2.xml><?xml version="1.0" encoding="utf-8"?>
<ds:datastoreItem xmlns:ds="http://schemas.openxmlformats.org/officeDocument/2006/customXml" ds:itemID="{2EAE2484-6B29-4DFD-8480-DB1A6ABCC4FE}"/>
</file>

<file path=customXml/itemProps3.xml><?xml version="1.0" encoding="utf-8"?>
<ds:datastoreItem xmlns:ds="http://schemas.openxmlformats.org/officeDocument/2006/customXml" ds:itemID="{914DA56C-D29B-4E42-BCE5-7075C0EC2D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ZADANIE 1</vt:lpstr>
      <vt:lpstr>ZADANIE 2</vt:lpstr>
      <vt:lpstr>'ZADANIE 1'!Kryteria</vt:lpstr>
      <vt:lpstr>'ZADANIE 2'!Kryteria</vt:lpstr>
      <vt:lpstr>'ZADANIE 1'!Wybieranie</vt:lpstr>
      <vt:lpstr>'ZADANIE 2'!Wybieranie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Potoczak</dc:creator>
  <cp:lastModifiedBy>Bartek Chadas</cp:lastModifiedBy>
  <dcterms:created xsi:type="dcterms:W3CDTF">2015-06-05T18:19:34Z</dcterms:created>
  <dcterms:modified xsi:type="dcterms:W3CDTF">2025-01-16T15:57:35Z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0x010100D63D958EC3547944AE2D56D83B44D9B5</vt:lpwstr>
  </property>
</Properties>
</file>