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. dydakt\0. Ekonomia\Podstawy ekonomii, Adm., jesień 2024\niestac\zal\"/>
    </mc:Choice>
  </mc:AlternateContent>
  <bookViews>
    <workbookView xWindow="0" yWindow="0" windowWidth="23040" windowHeight="7416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O31" i="1" s="1"/>
  <c r="J31" i="1"/>
  <c r="O34" i="1"/>
  <c r="O27" i="1"/>
  <c r="O24" i="1"/>
  <c r="O21" i="1"/>
  <c r="O18" i="1"/>
  <c r="O15" i="1"/>
  <c r="O12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J6" i="1"/>
  <c r="J5" i="1"/>
  <c r="J4" i="1"/>
  <c r="J3" i="1"/>
  <c r="J11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H35" i="1" l="1"/>
  <c r="N35" i="1" s="1"/>
  <c r="O35" i="1" s="1"/>
  <c r="H34" i="1"/>
  <c r="H33" i="1"/>
  <c r="N33" i="1" s="1"/>
  <c r="O33" i="1" s="1"/>
  <c r="H32" i="1"/>
  <c r="N32" i="1" s="1"/>
  <c r="O32" i="1" s="1"/>
  <c r="H30" i="1"/>
  <c r="N30" i="1" s="1"/>
  <c r="O30" i="1" s="1"/>
  <c r="H29" i="1"/>
  <c r="N29" i="1" s="1"/>
  <c r="O29" i="1" s="1"/>
  <c r="H28" i="1"/>
  <c r="N28" i="1" s="1"/>
  <c r="O28" i="1" s="1"/>
  <c r="H27" i="1"/>
  <c r="H26" i="1"/>
  <c r="N26" i="1" s="1"/>
  <c r="O26" i="1" s="1"/>
  <c r="H25" i="1"/>
  <c r="N25" i="1" s="1"/>
  <c r="O25" i="1" s="1"/>
  <c r="H24" i="1"/>
  <c r="H23" i="1"/>
  <c r="N23" i="1" s="1"/>
  <c r="O23" i="1" s="1"/>
  <c r="H22" i="1"/>
  <c r="N22" i="1" s="1"/>
  <c r="O22" i="1" s="1"/>
  <c r="H21" i="1"/>
  <c r="H20" i="1"/>
  <c r="N20" i="1" s="1"/>
  <c r="O20" i="1" s="1"/>
  <c r="H19" i="1"/>
  <c r="N19" i="1" s="1"/>
  <c r="O19" i="1" s="1"/>
  <c r="H18" i="1"/>
  <c r="H17" i="1"/>
  <c r="N17" i="1" s="1"/>
  <c r="O17" i="1" s="1"/>
  <c r="H16" i="1"/>
  <c r="N16" i="1" s="1"/>
  <c r="O16" i="1" s="1"/>
  <c r="H15" i="1"/>
  <c r="H14" i="1"/>
  <c r="N14" i="1" s="1"/>
  <c r="O14" i="1" s="1"/>
  <c r="H13" i="1"/>
  <c r="N13" i="1" s="1"/>
  <c r="O13" i="1" s="1"/>
  <c r="H12" i="1"/>
  <c r="H11" i="1"/>
  <c r="N11" i="1" s="1"/>
  <c r="O11" i="1" s="1"/>
  <c r="H10" i="1"/>
  <c r="N10" i="1" s="1"/>
  <c r="O10" i="1" s="1"/>
  <c r="H9" i="1"/>
  <c r="N9" i="1" s="1"/>
  <c r="O9" i="1" s="1"/>
  <c r="H8" i="1"/>
  <c r="N8" i="1" s="1"/>
  <c r="O8" i="1" s="1"/>
  <c r="H7" i="1"/>
  <c r="N7" i="1" s="1"/>
  <c r="O7" i="1" s="1"/>
  <c r="H6" i="1"/>
  <c r="N6" i="1" s="1"/>
  <c r="O6" i="1" s="1"/>
  <c r="H5" i="1"/>
  <c r="N5" i="1" s="1"/>
  <c r="O5" i="1" s="1"/>
  <c r="H4" i="1"/>
  <c r="N4" i="1" s="1"/>
  <c r="O4" i="1" s="1"/>
  <c r="H3" i="1"/>
  <c r="N3" i="1" s="1"/>
  <c r="O3" i="1" s="1"/>
</calcChain>
</file>

<file path=xl/sharedStrings.xml><?xml version="1.0" encoding="utf-8"?>
<sst xmlns="http://schemas.openxmlformats.org/spreadsheetml/2006/main" count="14" uniqueCount="13">
  <si>
    <t>zajęcia 1</t>
  </si>
  <si>
    <t>zajęcia 2</t>
  </si>
  <si>
    <t>zajęcia 3</t>
  </si>
  <si>
    <t>Podstawy ekonomii, sem. zimowy 2024/25</t>
  </si>
  <si>
    <t>kol. cz.makro</t>
  </si>
  <si>
    <t>kol.cz.mikro (liczba uzyskanych pkt bez przeliczenia)</t>
  </si>
  <si>
    <t>aktywność (cz. mikro)</t>
  </si>
  <si>
    <t>kol.cz.mikro (pkt na 56)</t>
  </si>
  <si>
    <t>liczba punktów</t>
  </si>
  <si>
    <t>ocena</t>
  </si>
  <si>
    <t>aktywność cz. makro</t>
  </si>
  <si>
    <t>gra (po 2 pkt za najlepsze wyniki)</t>
  </si>
  <si>
    <t>Szanowni Państwo, gratuluję wyników. Przekazuję je drowi Lauriszowi. Osoby, które nie zaliczyły, chciałbym poprosić o kontakt mejlowy (najlepiej wspólny), w celu ustalenia terminu zaliczenia poprawkowego. Biorąc pod uwagę termin egzaminu z przedmiotu, proponuję w piątek 31 stycznia o godz. 16.00, Rakowicka 16, pok. 34. Proszę o sygnał, czy pasuje Państwu ten termin.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</si>
</sst>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1" fontId="0" fillId="0" borderId="0" xfId="0" applyNumberFormat="1"/>
    <xf numFmtId="1" fontId="0" fillId="2" borderId="0" xfId="0" applyNumberFormat="1" applyFill="1"/>
    <xf numFmtId="0" fontId="0" fillId="2" borderId="0" xfId="0" applyFill="1"/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tabSelected="1" workbookViewId="0">
      <selection activeCell="K14" sqref="K14"/>
    </sheetView>
  </sheetViews>
  <sheetFormatPr defaultRowHeight="14.4" x14ac:dyDescent="0.3"/>
  <cols>
    <col min="1" max="1" width="5.44140625" customWidth="1"/>
    <col min="2" max="2" width="3.88671875" customWidth="1"/>
    <col min="3" max="3" width="7.5546875" customWidth="1"/>
    <col min="4" max="4" width="8.5546875" customWidth="1"/>
    <col min="5" max="5" width="8.21875" customWidth="1"/>
    <col min="6" max="8" width="8.109375" customWidth="1"/>
    <col min="9" max="9" width="8.88671875" hidden="1" customWidth="1"/>
    <col min="12" max="12" width="0" hidden="1" customWidth="1"/>
  </cols>
  <sheetData>
    <row r="1" spans="2:15" x14ac:dyDescent="0.3">
      <c r="B1" t="s">
        <v>12</v>
      </c>
    </row>
    <row r="2" spans="2:15" ht="15" thickBot="1" x14ac:dyDescent="0.35">
      <c r="B2" s="1" t="s">
        <v>3</v>
      </c>
      <c r="C2" s="1"/>
      <c r="D2" s="1" t="s">
        <v>0</v>
      </c>
      <c r="E2" s="1" t="s">
        <v>1</v>
      </c>
      <c r="F2" s="1" t="s">
        <v>2</v>
      </c>
      <c r="G2" s="4" t="s">
        <v>11</v>
      </c>
      <c r="H2" s="4" t="s">
        <v>6</v>
      </c>
      <c r="I2" s="4" t="s">
        <v>5</v>
      </c>
      <c r="J2" s="4" t="s">
        <v>7</v>
      </c>
      <c r="K2" s="4" t="s">
        <v>10</v>
      </c>
      <c r="L2" s="4" t="s">
        <v>4</v>
      </c>
      <c r="M2" s="4" t="s">
        <v>4</v>
      </c>
      <c r="N2" s="4" t="s">
        <v>8</v>
      </c>
      <c r="O2" s="4" t="s">
        <v>9</v>
      </c>
    </row>
    <row r="3" spans="2:15" ht="16.05" customHeight="1" thickBot="1" x14ac:dyDescent="0.35">
      <c r="B3" s="2">
        <v>1</v>
      </c>
      <c r="C3" s="3">
        <v>239732</v>
      </c>
      <c r="D3" s="3">
        <v>1</v>
      </c>
      <c r="E3" s="3">
        <v>1</v>
      </c>
      <c r="F3" s="1">
        <v>1</v>
      </c>
      <c r="G3" s="9"/>
      <c r="H3">
        <f>SUM(D3:F3)*5</f>
        <v>15</v>
      </c>
      <c r="I3">
        <v>27.5</v>
      </c>
      <c r="J3" s="6">
        <f t="shared" ref="J3:J10" si="0">58/44*I3</f>
        <v>36.25</v>
      </c>
      <c r="K3" s="6">
        <v>10</v>
      </c>
      <c r="L3">
        <v>4</v>
      </c>
      <c r="M3">
        <f>IF(ISNUMBER(L3),L3+5,"")</f>
        <v>9</v>
      </c>
      <c r="N3" s="7">
        <f>G3+H3+J3+K3+M3</f>
        <v>70.25</v>
      </c>
      <c r="O3" s="5" t="str">
        <f>IF(ISNUMBER(N3),(IF(N3&gt;83,"5",IF(N3&gt;75,"4,5",IF(N3&gt;67,"4",IF(N3&gt;59,"3,5",IF(N3&gt;50,"3","2")))))),"")</f>
        <v>4</v>
      </c>
    </row>
    <row r="4" spans="2:15" ht="16.05" customHeight="1" thickBot="1" x14ac:dyDescent="0.35">
      <c r="B4" s="2">
        <v>2</v>
      </c>
      <c r="C4" s="3">
        <v>240126</v>
      </c>
      <c r="D4" s="3">
        <v>1</v>
      </c>
      <c r="E4" s="3">
        <v>1</v>
      </c>
      <c r="F4" s="1">
        <v>1</v>
      </c>
      <c r="G4" s="9"/>
      <c r="H4">
        <f t="shared" ref="H4:H35" si="1">SUM(D4:F4)*5</f>
        <v>15</v>
      </c>
      <c r="I4">
        <v>27.5</v>
      </c>
      <c r="J4" s="6">
        <f t="shared" si="0"/>
        <v>36.25</v>
      </c>
      <c r="K4" s="6">
        <v>10</v>
      </c>
      <c r="L4">
        <v>14</v>
      </c>
      <c r="M4">
        <f t="shared" ref="M4:M35" si="2">IF(ISNUMBER(L4),L4+5,"")</f>
        <v>19</v>
      </c>
      <c r="N4" s="7">
        <f t="shared" ref="N4:N35" si="3">G4+H4+J4+K4+M4</f>
        <v>80.25</v>
      </c>
      <c r="O4" s="5" t="str">
        <f t="shared" ref="O4:O35" si="4">IF(ISNUMBER(N4),(IF(N4&gt;83,"5",IF(N4&gt;75,"4,5",IF(N4&gt;67,"4",IF(N4&gt;59,"3,5",IF(N4&gt;50,"3","2")))))),"")</f>
        <v>4,5</v>
      </c>
    </row>
    <row r="5" spans="2:15" ht="16.05" customHeight="1" thickBot="1" x14ac:dyDescent="0.35">
      <c r="B5" s="2">
        <v>3</v>
      </c>
      <c r="C5" s="3">
        <v>240395</v>
      </c>
      <c r="D5" s="3">
        <v>1</v>
      </c>
      <c r="E5" s="3">
        <v>1</v>
      </c>
      <c r="F5" s="1">
        <v>1</v>
      </c>
      <c r="G5" s="9"/>
      <c r="H5">
        <f t="shared" si="1"/>
        <v>15</v>
      </c>
      <c r="I5">
        <v>16</v>
      </c>
      <c r="J5" s="6">
        <f t="shared" si="0"/>
        <v>21.09090909090909</v>
      </c>
      <c r="K5" s="6"/>
      <c r="L5">
        <v>4</v>
      </c>
      <c r="M5">
        <f t="shared" si="2"/>
        <v>9</v>
      </c>
      <c r="N5" s="7">
        <f t="shared" si="3"/>
        <v>45.090909090909093</v>
      </c>
      <c r="O5" s="5" t="str">
        <f t="shared" si="4"/>
        <v>2</v>
      </c>
    </row>
    <row r="6" spans="2:15" ht="16.05" customHeight="1" thickBot="1" x14ac:dyDescent="0.35">
      <c r="B6" s="2">
        <v>4</v>
      </c>
      <c r="C6" s="3">
        <v>233825</v>
      </c>
      <c r="D6" s="3">
        <v>1</v>
      </c>
      <c r="E6" s="3">
        <v>1</v>
      </c>
      <c r="F6" s="1">
        <v>1</v>
      </c>
      <c r="G6" s="9">
        <v>2</v>
      </c>
      <c r="H6">
        <f t="shared" si="1"/>
        <v>15</v>
      </c>
      <c r="I6">
        <v>28.5</v>
      </c>
      <c r="J6" s="6">
        <f t="shared" si="0"/>
        <v>37.568181818181813</v>
      </c>
      <c r="K6" s="6">
        <v>10</v>
      </c>
      <c r="L6">
        <v>8</v>
      </c>
      <c r="M6">
        <f t="shared" si="2"/>
        <v>13</v>
      </c>
      <c r="N6" s="7">
        <f t="shared" si="3"/>
        <v>77.568181818181813</v>
      </c>
      <c r="O6" s="5" t="str">
        <f t="shared" si="4"/>
        <v>4,5</v>
      </c>
    </row>
    <row r="7" spans="2:15" ht="16.05" customHeight="1" thickBot="1" x14ac:dyDescent="0.35">
      <c r="B7" s="2">
        <v>5</v>
      </c>
      <c r="C7" s="3">
        <v>240178</v>
      </c>
      <c r="D7" s="3">
        <v>1</v>
      </c>
      <c r="E7" s="3">
        <v>1</v>
      </c>
      <c r="F7" s="1">
        <v>1</v>
      </c>
      <c r="G7" s="9">
        <v>2</v>
      </c>
      <c r="H7">
        <f t="shared" si="1"/>
        <v>15</v>
      </c>
      <c r="I7">
        <v>26</v>
      </c>
      <c r="J7" s="6">
        <f t="shared" si="0"/>
        <v>34.272727272727273</v>
      </c>
      <c r="K7" s="6">
        <v>10</v>
      </c>
      <c r="L7">
        <v>5</v>
      </c>
      <c r="M7">
        <f t="shared" si="2"/>
        <v>10</v>
      </c>
      <c r="N7" s="7">
        <f t="shared" si="3"/>
        <v>71.27272727272728</v>
      </c>
      <c r="O7" s="5" t="str">
        <f t="shared" si="4"/>
        <v>4</v>
      </c>
    </row>
    <row r="8" spans="2:15" ht="16.05" customHeight="1" thickBot="1" x14ac:dyDescent="0.35">
      <c r="B8" s="2">
        <v>6</v>
      </c>
      <c r="C8" s="3">
        <v>239530</v>
      </c>
      <c r="D8" s="3">
        <v>1</v>
      </c>
      <c r="E8" s="3">
        <v>1</v>
      </c>
      <c r="F8" s="1">
        <v>1</v>
      </c>
      <c r="G8" s="9"/>
      <c r="H8">
        <f t="shared" si="1"/>
        <v>15</v>
      </c>
      <c r="I8">
        <v>13.5</v>
      </c>
      <c r="J8" s="6">
        <f t="shared" si="0"/>
        <v>17.795454545454543</v>
      </c>
      <c r="K8" s="6">
        <v>10</v>
      </c>
      <c r="L8">
        <v>6</v>
      </c>
      <c r="M8">
        <f t="shared" si="2"/>
        <v>11</v>
      </c>
      <c r="N8" s="7">
        <f t="shared" si="3"/>
        <v>53.795454545454547</v>
      </c>
      <c r="O8" s="5" t="str">
        <f t="shared" si="4"/>
        <v>3</v>
      </c>
    </row>
    <row r="9" spans="2:15" ht="16.05" customHeight="1" thickBot="1" x14ac:dyDescent="0.35">
      <c r="B9" s="2">
        <v>7</v>
      </c>
      <c r="C9" s="3">
        <v>239432</v>
      </c>
      <c r="D9" s="3">
        <v>1</v>
      </c>
      <c r="E9" s="3">
        <v>1</v>
      </c>
      <c r="F9" s="1">
        <v>1</v>
      </c>
      <c r="G9" s="9"/>
      <c r="H9">
        <f t="shared" si="1"/>
        <v>15</v>
      </c>
      <c r="I9">
        <v>20</v>
      </c>
      <c r="J9" s="6">
        <f t="shared" si="0"/>
        <v>26.363636363636363</v>
      </c>
      <c r="K9" s="6">
        <v>10</v>
      </c>
      <c r="L9">
        <v>3</v>
      </c>
      <c r="M9">
        <f t="shared" si="2"/>
        <v>8</v>
      </c>
      <c r="N9" s="7">
        <f t="shared" si="3"/>
        <v>59.36363636363636</v>
      </c>
      <c r="O9" s="5" t="str">
        <f t="shared" si="4"/>
        <v>3,5</v>
      </c>
    </row>
    <row r="10" spans="2:15" ht="16.05" customHeight="1" thickBot="1" x14ac:dyDescent="0.35">
      <c r="B10" s="2">
        <v>8</v>
      </c>
      <c r="C10" s="3">
        <v>240324</v>
      </c>
      <c r="D10" s="3">
        <v>1</v>
      </c>
      <c r="E10" s="3">
        <v>1</v>
      </c>
      <c r="F10" s="1">
        <v>1</v>
      </c>
      <c r="G10" s="9">
        <v>2</v>
      </c>
      <c r="H10">
        <f t="shared" si="1"/>
        <v>15</v>
      </c>
      <c r="I10">
        <v>33.5</v>
      </c>
      <c r="J10" s="6">
        <f t="shared" si="0"/>
        <v>44.159090909090907</v>
      </c>
      <c r="K10" s="6"/>
      <c r="L10">
        <v>12</v>
      </c>
      <c r="M10">
        <f t="shared" si="2"/>
        <v>17</v>
      </c>
      <c r="N10" s="7">
        <f t="shared" si="3"/>
        <v>78.159090909090907</v>
      </c>
      <c r="O10" s="5" t="str">
        <f t="shared" si="4"/>
        <v>4,5</v>
      </c>
    </row>
    <row r="11" spans="2:15" ht="16.05" customHeight="1" thickBot="1" x14ac:dyDescent="0.35">
      <c r="B11" s="2">
        <v>9</v>
      </c>
      <c r="C11" s="3">
        <v>240134</v>
      </c>
      <c r="D11" s="3">
        <v>0</v>
      </c>
      <c r="E11" s="3">
        <v>1</v>
      </c>
      <c r="F11" s="1">
        <v>1</v>
      </c>
      <c r="G11" s="9"/>
      <c r="H11">
        <f t="shared" si="1"/>
        <v>10</v>
      </c>
      <c r="I11">
        <v>17.5</v>
      </c>
      <c r="J11" s="6">
        <f>58/44*I11</f>
        <v>23.068181818181817</v>
      </c>
      <c r="K11" s="6">
        <v>10</v>
      </c>
      <c r="L11">
        <v>2</v>
      </c>
      <c r="M11">
        <f t="shared" si="2"/>
        <v>7</v>
      </c>
      <c r="N11" s="7">
        <f t="shared" si="3"/>
        <v>50.068181818181813</v>
      </c>
      <c r="O11" s="5" t="str">
        <f t="shared" si="4"/>
        <v>3</v>
      </c>
    </row>
    <row r="12" spans="2:15" ht="16.05" customHeight="1" thickBot="1" x14ac:dyDescent="0.35">
      <c r="B12" s="2">
        <v>10</v>
      </c>
      <c r="C12" s="3">
        <v>240122</v>
      </c>
      <c r="D12" s="3">
        <v>1</v>
      </c>
      <c r="E12" s="3">
        <v>0</v>
      </c>
      <c r="F12" s="1">
        <v>0</v>
      </c>
      <c r="G12" s="9"/>
      <c r="H12">
        <f t="shared" si="1"/>
        <v>5</v>
      </c>
      <c r="J12" s="6">
        <f t="shared" ref="J12:J35" si="5">58/44*I12</f>
        <v>0</v>
      </c>
      <c r="K12" s="6">
        <v>10</v>
      </c>
      <c r="M12" t="str">
        <f t="shared" si="2"/>
        <v/>
      </c>
      <c r="N12" s="7"/>
      <c r="O12" s="5" t="str">
        <f t="shared" si="4"/>
        <v/>
      </c>
    </row>
    <row r="13" spans="2:15" ht="16.05" customHeight="1" thickBot="1" x14ac:dyDescent="0.35">
      <c r="B13" s="2">
        <v>11</v>
      </c>
      <c r="C13" s="3">
        <v>239888</v>
      </c>
      <c r="D13" s="3">
        <v>1</v>
      </c>
      <c r="E13" s="3">
        <v>1</v>
      </c>
      <c r="F13" s="1">
        <v>1</v>
      </c>
      <c r="G13" s="9"/>
      <c r="H13">
        <f t="shared" si="1"/>
        <v>15</v>
      </c>
      <c r="I13">
        <v>36</v>
      </c>
      <c r="J13" s="6">
        <f t="shared" si="5"/>
        <v>47.454545454545453</v>
      </c>
      <c r="K13" s="6">
        <v>10</v>
      </c>
      <c r="L13">
        <v>4</v>
      </c>
      <c r="M13">
        <f t="shared" si="2"/>
        <v>9</v>
      </c>
      <c r="N13" s="7">
        <f t="shared" si="3"/>
        <v>81.454545454545453</v>
      </c>
      <c r="O13" s="5" t="str">
        <f t="shared" si="4"/>
        <v>4,5</v>
      </c>
    </row>
    <row r="14" spans="2:15" ht="16.05" customHeight="1" thickBot="1" x14ac:dyDescent="0.35">
      <c r="B14" s="2">
        <v>12</v>
      </c>
      <c r="C14" s="3">
        <v>239833</v>
      </c>
      <c r="D14" s="3">
        <v>1</v>
      </c>
      <c r="E14" s="3">
        <v>1</v>
      </c>
      <c r="F14" s="1">
        <v>1</v>
      </c>
      <c r="G14" s="9"/>
      <c r="H14">
        <f t="shared" si="1"/>
        <v>15</v>
      </c>
      <c r="I14">
        <v>14</v>
      </c>
      <c r="J14" s="6">
        <f t="shared" si="5"/>
        <v>18.454545454545453</v>
      </c>
      <c r="K14" s="6"/>
      <c r="L14">
        <v>6</v>
      </c>
      <c r="M14">
        <f t="shared" si="2"/>
        <v>11</v>
      </c>
      <c r="N14" s="7">
        <f t="shared" si="3"/>
        <v>44.454545454545453</v>
      </c>
      <c r="O14" s="5" t="str">
        <f t="shared" si="4"/>
        <v>2</v>
      </c>
    </row>
    <row r="15" spans="2:15" ht="16.05" customHeight="1" thickBot="1" x14ac:dyDescent="0.35">
      <c r="B15" s="2">
        <v>13</v>
      </c>
      <c r="C15" s="3">
        <v>240139</v>
      </c>
      <c r="D15" s="3">
        <v>0</v>
      </c>
      <c r="E15" s="3">
        <v>0</v>
      </c>
      <c r="F15" s="1">
        <v>0</v>
      </c>
      <c r="G15" s="9"/>
      <c r="H15">
        <f t="shared" si="1"/>
        <v>0</v>
      </c>
      <c r="J15" s="6">
        <f t="shared" si="5"/>
        <v>0</v>
      </c>
      <c r="K15" s="6"/>
      <c r="M15" t="str">
        <f t="shared" si="2"/>
        <v/>
      </c>
      <c r="N15" s="7"/>
      <c r="O15" s="5" t="str">
        <f t="shared" si="4"/>
        <v/>
      </c>
    </row>
    <row r="16" spans="2:15" ht="16.05" customHeight="1" thickBot="1" x14ac:dyDescent="0.35">
      <c r="B16" s="2">
        <v>14</v>
      </c>
      <c r="C16" s="3">
        <v>240193</v>
      </c>
      <c r="D16" s="3">
        <v>1</v>
      </c>
      <c r="E16" s="3">
        <v>1</v>
      </c>
      <c r="F16" s="1">
        <v>1</v>
      </c>
      <c r="G16" s="9">
        <v>2</v>
      </c>
      <c r="H16">
        <f t="shared" si="1"/>
        <v>15</v>
      </c>
      <c r="I16">
        <v>23.5</v>
      </c>
      <c r="J16" s="6">
        <f t="shared" si="5"/>
        <v>30.977272727272727</v>
      </c>
      <c r="K16" s="6">
        <v>10</v>
      </c>
      <c r="L16">
        <v>5</v>
      </c>
      <c r="M16">
        <f t="shared" si="2"/>
        <v>10</v>
      </c>
      <c r="N16" s="7">
        <f t="shared" si="3"/>
        <v>67.97727272727272</v>
      </c>
      <c r="O16" s="5" t="str">
        <f t="shared" si="4"/>
        <v>4</v>
      </c>
    </row>
    <row r="17" spans="2:15" ht="16.05" customHeight="1" thickBot="1" x14ac:dyDescent="0.35">
      <c r="B17" s="2">
        <v>15</v>
      </c>
      <c r="C17" s="3">
        <v>240259</v>
      </c>
      <c r="D17" s="3">
        <v>0</v>
      </c>
      <c r="E17" s="3">
        <v>1</v>
      </c>
      <c r="F17" s="1">
        <v>1</v>
      </c>
      <c r="G17" s="9">
        <v>2</v>
      </c>
      <c r="H17">
        <f t="shared" si="1"/>
        <v>10</v>
      </c>
      <c r="I17">
        <v>16.5</v>
      </c>
      <c r="J17" s="6">
        <f t="shared" si="5"/>
        <v>21.75</v>
      </c>
      <c r="K17" s="6">
        <v>10</v>
      </c>
      <c r="L17">
        <v>2</v>
      </c>
      <c r="M17">
        <f t="shared" si="2"/>
        <v>7</v>
      </c>
      <c r="N17" s="7">
        <f t="shared" si="3"/>
        <v>50.75</v>
      </c>
      <c r="O17" s="5" t="str">
        <f t="shared" si="4"/>
        <v>3</v>
      </c>
    </row>
    <row r="18" spans="2:15" ht="16.05" customHeight="1" thickBot="1" x14ac:dyDescent="0.35">
      <c r="B18" s="2">
        <v>16</v>
      </c>
      <c r="C18" s="3">
        <v>240364</v>
      </c>
      <c r="D18" s="3">
        <v>0</v>
      </c>
      <c r="E18" s="3">
        <v>0</v>
      </c>
      <c r="F18" s="1">
        <v>0</v>
      </c>
      <c r="G18" s="9"/>
      <c r="H18">
        <f t="shared" si="1"/>
        <v>0</v>
      </c>
      <c r="J18" s="6">
        <f t="shared" si="5"/>
        <v>0</v>
      </c>
      <c r="K18" s="6"/>
      <c r="M18" t="str">
        <f t="shared" si="2"/>
        <v/>
      </c>
      <c r="N18" s="7"/>
      <c r="O18" s="5" t="str">
        <f t="shared" si="4"/>
        <v/>
      </c>
    </row>
    <row r="19" spans="2:15" ht="16.05" customHeight="1" thickBot="1" x14ac:dyDescent="0.35">
      <c r="B19" s="2">
        <v>17</v>
      </c>
      <c r="C19" s="3">
        <v>239712</v>
      </c>
      <c r="D19" s="3">
        <v>1</v>
      </c>
      <c r="E19" s="3">
        <v>1</v>
      </c>
      <c r="F19" s="1">
        <v>1</v>
      </c>
      <c r="G19" s="9"/>
      <c r="H19">
        <f t="shared" si="1"/>
        <v>15</v>
      </c>
      <c r="I19">
        <v>11</v>
      </c>
      <c r="J19" s="6">
        <f t="shared" si="5"/>
        <v>14.5</v>
      </c>
      <c r="K19" s="6">
        <v>10</v>
      </c>
      <c r="L19">
        <v>12</v>
      </c>
      <c r="M19">
        <f t="shared" si="2"/>
        <v>17</v>
      </c>
      <c r="N19" s="7">
        <f t="shared" si="3"/>
        <v>56.5</v>
      </c>
      <c r="O19" s="5" t="str">
        <f t="shared" si="4"/>
        <v>3</v>
      </c>
    </row>
    <row r="20" spans="2:15" ht="16.05" customHeight="1" thickBot="1" x14ac:dyDescent="0.35">
      <c r="B20" s="2">
        <v>18</v>
      </c>
      <c r="C20" s="3">
        <v>239738</v>
      </c>
      <c r="D20" s="3">
        <v>1</v>
      </c>
      <c r="E20" s="3">
        <v>1</v>
      </c>
      <c r="F20" s="1">
        <v>1</v>
      </c>
      <c r="G20" s="9"/>
      <c r="H20">
        <f t="shared" si="1"/>
        <v>15</v>
      </c>
      <c r="I20">
        <v>20.5</v>
      </c>
      <c r="J20" s="6">
        <f t="shared" si="5"/>
        <v>27.02272727272727</v>
      </c>
      <c r="K20" s="6">
        <v>10</v>
      </c>
      <c r="L20">
        <v>4</v>
      </c>
      <c r="M20">
        <f t="shared" si="2"/>
        <v>9</v>
      </c>
      <c r="N20" s="7">
        <f t="shared" si="3"/>
        <v>61.022727272727266</v>
      </c>
      <c r="O20" s="5" t="str">
        <f t="shared" si="4"/>
        <v>3,5</v>
      </c>
    </row>
    <row r="21" spans="2:15" ht="16.05" customHeight="1" thickBot="1" x14ac:dyDescent="0.35">
      <c r="B21" s="2">
        <v>19</v>
      </c>
      <c r="C21" s="3">
        <v>239593</v>
      </c>
      <c r="D21" s="3">
        <v>1</v>
      </c>
      <c r="E21" s="3">
        <v>1</v>
      </c>
      <c r="F21" s="1">
        <v>1</v>
      </c>
      <c r="G21" s="9"/>
      <c r="H21">
        <f t="shared" si="1"/>
        <v>15</v>
      </c>
      <c r="J21" s="6">
        <f t="shared" si="5"/>
        <v>0</v>
      </c>
      <c r="K21" s="6">
        <v>10</v>
      </c>
      <c r="M21" t="str">
        <f t="shared" si="2"/>
        <v/>
      </c>
      <c r="N21" s="7"/>
      <c r="O21" s="5" t="str">
        <f t="shared" si="4"/>
        <v/>
      </c>
    </row>
    <row r="22" spans="2:15" ht="16.05" customHeight="1" thickBot="1" x14ac:dyDescent="0.35">
      <c r="B22" s="2">
        <v>20</v>
      </c>
      <c r="C22" s="3">
        <v>240127</v>
      </c>
      <c r="D22" s="3">
        <v>1</v>
      </c>
      <c r="E22" s="3">
        <v>1</v>
      </c>
      <c r="F22" s="1">
        <v>1</v>
      </c>
      <c r="G22" s="9"/>
      <c r="H22">
        <f t="shared" si="1"/>
        <v>15</v>
      </c>
      <c r="I22">
        <v>28</v>
      </c>
      <c r="J22" s="6">
        <f t="shared" si="5"/>
        <v>36.909090909090907</v>
      </c>
      <c r="K22" s="6">
        <v>10</v>
      </c>
      <c r="L22">
        <v>3</v>
      </c>
      <c r="M22">
        <f t="shared" si="2"/>
        <v>8</v>
      </c>
      <c r="N22" s="7">
        <f t="shared" si="3"/>
        <v>69.909090909090907</v>
      </c>
      <c r="O22" s="5" t="str">
        <f t="shared" si="4"/>
        <v>4</v>
      </c>
    </row>
    <row r="23" spans="2:15" ht="16.05" customHeight="1" thickBot="1" x14ac:dyDescent="0.35">
      <c r="B23" s="2">
        <v>21</v>
      </c>
      <c r="C23" s="3">
        <v>239715</v>
      </c>
      <c r="D23" s="3">
        <v>1</v>
      </c>
      <c r="E23" s="3">
        <v>1</v>
      </c>
      <c r="F23" s="1">
        <v>0</v>
      </c>
      <c r="G23" s="9"/>
      <c r="H23">
        <f t="shared" si="1"/>
        <v>10</v>
      </c>
      <c r="I23">
        <v>17</v>
      </c>
      <c r="J23" s="6">
        <f t="shared" si="5"/>
        <v>22.409090909090907</v>
      </c>
      <c r="K23" s="6">
        <v>10</v>
      </c>
      <c r="L23">
        <v>2</v>
      </c>
      <c r="M23">
        <f t="shared" si="2"/>
        <v>7</v>
      </c>
      <c r="N23" s="7">
        <f t="shared" si="3"/>
        <v>49.409090909090907</v>
      </c>
      <c r="O23" s="5" t="str">
        <f t="shared" si="4"/>
        <v>2</v>
      </c>
    </row>
    <row r="24" spans="2:15" ht="16.05" customHeight="1" thickBot="1" x14ac:dyDescent="0.35">
      <c r="B24" s="2">
        <v>22</v>
      </c>
      <c r="C24" s="3">
        <v>234690</v>
      </c>
      <c r="D24" s="3">
        <v>0</v>
      </c>
      <c r="E24" s="3">
        <v>0</v>
      </c>
      <c r="F24" s="1">
        <v>0</v>
      </c>
      <c r="G24" s="9"/>
      <c r="H24">
        <f t="shared" si="1"/>
        <v>0</v>
      </c>
      <c r="J24" s="6">
        <f t="shared" si="5"/>
        <v>0</v>
      </c>
      <c r="K24" s="6"/>
      <c r="M24" t="str">
        <f t="shared" si="2"/>
        <v/>
      </c>
      <c r="N24" s="7"/>
      <c r="O24" s="5" t="str">
        <f t="shared" si="4"/>
        <v/>
      </c>
    </row>
    <row r="25" spans="2:15" ht="16.05" customHeight="1" thickBot="1" x14ac:dyDescent="0.35">
      <c r="B25" s="2">
        <v>23</v>
      </c>
      <c r="C25" s="3">
        <v>239444</v>
      </c>
      <c r="D25" s="3">
        <v>1</v>
      </c>
      <c r="E25" s="3">
        <v>1</v>
      </c>
      <c r="F25" s="1">
        <v>1</v>
      </c>
      <c r="G25" s="9">
        <v>4</v>
      </c>
      <c r="H25">
        <f t="shared" si="1"/>
        <v>15</v>
      </c>
      <c r="I25">
        <v>19.5</v>
      </c>
      <c r="J25" s="6">
        <f t="shared" si="5"/>
        <v>25.704545454545453</v>
      </c>
      <c r="K25" s="6">
        <v>10</v>
      </c>
      <c r="L25">
        <v>0</v>
      </c>
      <c r="M25">
        <f t="shared" si="2"/>
        <v>5</v>
      </c>
      <c r="N25" s="7">
        <f t="shared" si="3"/>
        <v>59.704545454545453</v>
      </c>
      <c r="O25" s="5" t="str">
        <f t="shared" si="4"/>
        <v>3,5</v>
      </c>
    </row>
    <row r="26" spans="2:15" ht="16.05" customHeight="1" thickBot="1" x14ac:dyDescent="0.35">
      <c r="B26" s="2">
        <v>24</v>
      </c>
      <c r="C26" s="3">
        <v>240340</v>
      </c>
      <c r="D26" s="3">
        <v>1</v>
      </c>
      <c r="E26" s="3">
        <v>1</v>
      </c>
      <c r="F26" s="1">
        <v>0</v>
      </c>
      <c r="G26" s="9"/>
      <c r="H26">
        <f t="shared" si="1"/>
        <v>10</v>
      </c>
      <c r="I26">
        <v>0</v>
      </c>
      <c r="J26" s="6">
        <f t="shared" si="5"/>
        <v>0</v>
      </c>
      <c r="K26" s="6">
        <v>10</v>
      </c>
      <c r="L26">
        <v>2</v>
      </c>
      <c r="M26">
        <f t="shared" si="2"/>
        <v>7</v>
      </c>
      <c r="N26" s="7">
        <f t="shared" si="3"/>
        <v>27</v>
      </c>
      <c r="O26" s="5" t="str">
        <f t="shared" si="4"/>
        <v>2</v>
      </c>
    </row>
    <row r="27" spans="2:15" ht="16.05" customHeight="1" thickBot="1" x14ac:dyDescent="0.35">
      <c r="B27" s="2">
        <v>25</v>
      </c>
      <c r="C27" s="3">
        <v>239772</v>
      </c>
      <c r="D27" s="3">
        <v>1</v>
      </c>
      <c r="E27" s="3">
        <v>1</v>
      </c>
      <c r="F27" s="1">
        <v>0</v>
      </c>
      <c r="G27" s="9"/>
      <c r="H27">
        <f t="shared" si="1"/>
        <v>10</v>
      </c>
      <c r="J27" s="6">
        <f t="shared" si="5"/>
        <v>0</v>
      </c>
      <c r="K27" s="6">
        <v>10</v>
      </c>
      <c r="M27" t="str">
        <f t="shared" si="2"/>
        <v/>
      </c>
      <c r="N27" s="7"/>
      <c r="O27" s="5" t="str">
        <f t="shared" si="4"/>
        <v/>
      </c>
    </row>
    <row r="28" spans="2:15" ht="16.05" customHeight="1" thickBot="1" x14ac:dyDescent="0.35">
      <c r="B28" s="2">
        <v>26</v>
      </c>
      <c r="C28" s="3">
        <v>239451</v>
      </c>
      <c r="D28" s="3">
        <v>1</v>
      </c>
      <c r="E28" s="3">
        <v>1</v>
      </c>
      <c r="F28" s="1">
        <v>1</v>
      </c>
      <c r="G28" s="9">
        <v>2</v>
      </c>
      <c r="H28">
        <f t="shared" si="1"/>
        <v>15</v>
      </c>
      <c r="I28">
        <v>32</v>
      </c>
      <c r="J28" s="6">
        <f t="shared" si="5"/>
        <v>42.18181818181818</v>
      </c>
      <c r="K28" s="6">
        <v>10</v>
      </c>
      <c r="L28">
        <v>4</v>
      </c>
      <c r="M28">
        <f t="shared" si="2"/>
        <v>9</v>
      </c>
      <c r="N28" s="7">
        <f t="shared" si="3"/>
        <v>78.181818181818187</v>
      </c>
      <c r="O28" s="5" t="str">
        <f t="shared" si="4"/>
        <v>4,5</v>
      </c>
    </row>
    <row r="29" spans="2:15" ht="16.05" customHeight="1" thickBot="1" x14ac:dyDescent="0.35">
      <c r="B29" s="2">
        <v>27</v>
      </c>
      <c r="C29" s="3">
        <v>240007</v>
      </c>
      <c r="D29" s="3">
        <v>1</v>
      </c>
      <c r="E29" s="3">
        <v>1</v>
      </c>
      <c r="F29" s="1">
        <v>1</v>
      </c>
      <c r="G29" s="9">
        <v>4</v>
      </c>
      <c r="H29">
        <f t="shared" si="1"/>
        <v>15</v>
      </c>
      <c r="I29">
        <v>21.5</v>
      </c>
      <c r="J29" s="6">
        <f t="shared" si="5"/>
        <v>28.34090909090909</v>
      </c>
      <c r="K29" s="6">
        <v>10</v>
      </c>
      <c r="L29">
        <v>0</v>
      </c>
      <c r="M29">
        <f t="shared" si="2"/>
        <v>5</v>
      </c>
      <c r="N29" s="7">
        <f t="shared" si="3"/>
        <v>62.340909090909093</v>
      </c>
      <c r="O29" s="5" t="str">
        <f t="shared" si="4"/>
        <v>3,5</v>
      </c>
    </row>
    <row r="30" spans="2:15" ht="16.05" customHeight="1" thickBot="1" x14ac:dyDescent="0.35">
      <c r="B30" s="2">
        <v>28</v>
      </c>
      <c r="C30" s="3">
        <v>239933</v>
      </c>
      <c r="D30" s="3">
        <v>1</v>
      </c>
      <c r="E30" s="3">
        <v>1</v>
      </c>
      <c r="F30" s="1">
        <v>1</v>
      </c>
      <c r="G30" s="9"/>
      <c r="H30">
        <f t="shared" si="1"/>
        <v>15</v>
      </c>
      <c r="I30">
        <v>25</v>
      </c>
      <c r="J30" s="6">
        <f t="shared" si="5"/>
        <v>32.954545454545453</v>
      </c>
      <c r="K30" s="6"/>
      <c r="L30">
        <v>6</v>
      </c>
      <c r="M30">
        <f t="shared" si="2"/>
        <v>11</v>
      </c>
      <c r="N30" s="7">
        <f t="shared" si="3"/>
        <v>58.954545454545453</v>
      </c>
      <c r="O30" s="5" t="str">
        <f t="shared" si="4"/>
        <v>3</v>
      </c>
    </row>
    <row r="31" spans="2:15" ht="16.05" customHeight="1" thickBot="1" x14ac:dyDescent="0.35">
      <c r="B31" s="2">
        <v>29</v>
      </c>
      <c r="C31" s="3">
        <v>240290</v>
      </c>
      <c r="D31" s="3">
        <v>0</v>
      </c>
      <c r="E31" s="3">
        <v>0</v>
      </c>
      <c r="F31" s="1">
        <v>0</v>
      </c>
      <c r="G31" s="9"/>
      <c r="H31">
        <f t="shared" si="1"/>
        <v>0</v>
      </c>
      <c r="J31" s="6">
        <f t="shared" si="5"/>
        <v>0</v>
      </c>
      <c r="K31" s="6"/>
      <c r="M31" t="str">
        <f t="shared" si="2"/>
        <v/>
      </c>
      <c r="N31" s="7"/>
      <c r="O31" s="5" t="str">
        <f t="shared" si="4"/>
        <v/>
      </c>
    </row>
    <row r="32" spans="2:15" ht="16.05" customHeight="1" thickBot="1" x14ac:dyDescent="0.35">
      <c r="B32" s="2">
        <v>30</v>
      </c>
      <c r="C32" s="3">
        <v>239625</v>
      </c>
      <c r="D32" s="3">
        <v>1</v>
      </c>
      <c r="E32" s="3">
        <v>1</v>
      </c>
      <c r="F32" s="1">
        <v>1</v>
      </c>
      <c r="G32" s="9"/>
      <c r="H32">
        <f t="shared" si="1"/>
        <v>15</v>
      </c>
      <c r="I32">
        <v>26</v>
      </c>
      <c r="J32" s="6">
        <f t="shared" si="5"/>
        <v>34.272727272727273</v>
      </c>
      <c r="K32" s="6">
        <v>10</v>
      </c>
      <c r="L32">
        <v>5</v>
      </c>
      <c r="M32">
        <f t="shared" si="2"/>
        <v>10</v>
      </c>
      <c r="N32" s="7">
        <f t="shared" si="3"/>
        <v>69.27272727272728</v>
      </c>
      <c r="O32" s="5" t="str">
        <f t="shared" si="4"/>
        <v>4</v>
      </c>
    </row>
    <row r="33" spans="2:15" ht="16.05" customHeight="1" thickBot="1" x14ac:dyDescent="0.35">
      <c r="B33" s="2">
        <v>31</v>
      </c>
      <c r="C33" s="3">
        <v>240125</v>
      </c>
      <c r="D33" s="3">
        <v>1</v>
      </c>
      <c r="E33" s="3">
        <v>1</v>
      </c>
      <c r="F33" s="1">
        <v>1</v>
      </c>
      <c r="G33" s="9"/>
      <c r="H33">
        <f t="shared" si="1"/>
        <v>15</v>
      </c>
      <c r="I33">
        <v>23.5</v>
      </c>
      <c r="J33" s="6">
        <f t="shared" si="5"/>
        <v>30.977272727272727</v>
      </c>
      <c r="K33" s="6">
        <v>10</v>
      </c>
      <c r="L33">
        <v>0</v>
      </c>
      <c r="M33">
        <f t="shared" si="2"/>
        <v>5</v>
      </c>
      <c r="N33" s="7">
        <f t="shared" si="3"/>
        <v>60.977272727272727</v>
      </c>
      <c r="O33" s="5" t="str">
        <f t="shared" si="4"/>
        <v>3,5</v>
      </c>
    </row>
    <row r="34" spans="2:15" ht="16.05" customHeight="1" thickBot="1" x14ac:dyDescent="0.35">
      <c r="B34" s="2">
        <v>32</v>
      </c>
      <c r="C34" s="3">
        <v>234031</v>
      </c>
      <c r="D34" s="3">
        <v>0</v>
      </c>
      <c r="E34" s="3">
        <v>0</v>
      </c>
      <c r="F34" s="1">
        <v>0</v>
      </c>
      <c r="G34" s="9"/>
      <c r="H34">
        <f t="shared" si="1"/>
        <v>0</v>
      </c>
      <c r="J34" s="6">
        <f t="shared" si="5"/>
        <v>0</v>
      </c>
      <c r="K34" s="6"/>
      <c r="M34" t="str">
        <f t="shared" si="2"/>
        <v/>
      </c>
      <c r="N34" s="7"/>
      <c r="O34" s="5" t="str">
        <f t="shared" si="4"/>
        <v/>
      </c>
    </row>
    <row r="35" spans="2:15" ht="16.05" customHeight="1" x14ac:dyDescent="0.3">
      <c r="B35" s="2">
        <v>33</v>
      </c>
      <c r="C35" s="3">
        <v>240405</v>
      </c>
      <c r="D35" s="3">
        <v>1</v>
      </c>
      <c r="E35" s="3">
        <v>1</v>
      </c>
      <c r="F35" s="1">
        <v>1</v>
      </c>
      <c r="G35" s="9"/>
      <c r="H35">
        <f t="shared" si="1"/>
        <v>15</v>
      </c>
      <c r="I35">
        <v>16</v>
      </c>
      <c r="J35" s="6">
        <f t="shared" si="5"/>
        <v>21.09090909090909</v>
      </c>
      <c r="K35" s="6">
        <v>10</v>
      </c>
      <c r="L35">
        <v>4</v>
      </c>
      <c r="M35">
        <f t="shared" si="2"/>
        <v>9</v>
      </c>
      <c r="N35" s="7">
        <f t="shared" si="3"/>
        <v>55.090909090909093</v>
      </c>
      <c r="O35" s="5" t="str">
        <f t="shared" si="4"/>
        <v>3</v>
      </c>
    </row>
    <row r="36" spans="2:15" x14ac:dyDescent="0.3">
      <c r="D36" s="8"/>
      <c r="E36" s="8"/>
      <c r="F36" s="8"/>
      <c r="G36" s="8"/>
      <c r="H36" s="8">
        <v>15</v>
      </c>
      <c r="I36" s="8"/>
      <c r="J36" s="8"/>
      <c r="K36" s="7">
        <v>10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tgt</dc:creator>
  <cp:lastModifiedBy>tgt</cp:lastModifiedBy>
  <cp:lastPrinted>2024-11-16T12:06:34Z</cp:lastPrinted>
  <dcterms:created xsi:type="dcterms:W3CDTF">2024-11-16T12:00:20Z</dcterms:created>
  <dcterms:modified xsi:type="dcterms:W3CDTF">2025-01-28T16:27:39Z</dcterms:modified>
</cp:coreProperties>
</file>