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96D2C0A-C05A-4883-9A0C-5EFFD80C59E1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1" l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P37" i="1"/>
  <c r="O37" i="1"/>
  <c r="L38" i="1"/>
  <c r="L39" i="1"/>
  <c r="L40" i="1"/>
  <c r="L41" i="1"/>
  <c r="L42" i="1"/>
  <c r="L43" i="1"/>
  <c r="L44" i="1"/>
  <c r="L45" i="1"/>
  <c r="L46" i="1"/>
  <c r="L47" i="1"/>
  <c r="L48" i="1"/>
  <c r="M38" i="1"/>
  <c r="M39" i="1"/>
  <c r="M40" i="1"/>
  <c r="M41" i="1"/>
  <c r="M42" i="1"/>
  <c r="M43" i="1"/>
  <c r="M44" i="1"/>
  <c r="M45" i="1"/>
  <c r="M46" i="1"/>
  <c r="M47" i="1"/>
  <c r="M48" i="1"/>
  <c r="N38" i="1"/>
  <c r="N39" i="1"/>
  <c r="N40" i="1"/>
  <c r="N41" i="1"/>
  <c r="N42" i="1"/>
  <c r="N43" i="1"/>
  <c r="N44" i="1"/>
  <c r="N45" i="1"/>
  <c r="N46" i="1"/>
  <c r="N47" i="1"/>
  <c r="N48" i="1"/>
  <c r="N37" i="1"/>
  <c r="M37" i="1"/>
  <c r="L37" i="1"/>
  <c r="L54" i="1"/>
  <c r="R38" i="1"/>
  <c r="R39" i="1"/>
  <c r="R40" i="1"/>
  <c r="R41" i="1"/>
  <c r="R42" i="1"/>
  <c r="R43" i="1"/>
  <c r="R44" i="1"/>
  <c r="R45" i="1"/>
  <c r="R46" i="1"/>
  <c r="R47" i="1"/>
  <c r="R48" i="1"/>
  <c r="R3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7" i="1"/>
  <c r="K38" i="1"/>
  <c r="K39" i="1"/>
  <c r="K40" i="1"/>
  <c r="K41" i="1"/>
  <c r="K42" i="1"/>
  <c r="K43" i="1"/>
  <c r="K44" i="1"/>
  <c r="K45" i="1"/>
  <c r="K46" i="1"/>
  <c r="K47" i="1"/>
  <c r="K48" i="1"/>
  <c r="K37" i="1"/>
</calcChain>
</file>

<file path=xl/sharedStrings.xml><?xml version="1.0" encoding="utf-8"?>
<sst xmlns="http://schemas.openxmlformats.org/spreadsheetml/2006/main" count="20" uniqueCount="18">
  <si>
    <t>Q_0.05</t>
  </si>
  <si>
    <t>Q_0.2</t>
  </si>
  <si>
    <t>Q_0.35</t>
  </si>
  <si>
    <t>Q_0.5</t>
  </si>
  <si>
    <t>Q_0.65</t>
  </si>
  <si>
    <t>Q_0.8</t>
  </si>
  <si>
    <t>Q_0.95</t>
  </si>
  <si>
    <t>Q_0.2-Q_0.05</t>
  </si>
  <si>
    <t>Q_0.35-Q_0.2</t>
  </si>
  <si>
    <t>Q_0.65-Q_0.35</t>
  </si>
  <si>
    <t>Q_0.8-Q_0.65</t>
  </si>
  <si>
    <t>Q_0.95-Q_0.8</t>
  </si>
  <si>
    <t>Obserwacje</t>
  </si>
  <si>
    <r>
      <t xml:space="preserve">Obserwacje histor. (w próbie) </t>
    </r>
    <r>
      <rPr>
        <sz val="10"/>
        <color rgb="FFFF0000"/>
        <rFont val="Arial"/>
        <family val="2"/>
        <charset val="238"/>
      </rPr>
      <t>+ Q_0.05 (w okresie prognozy)</t>
    </r>
  </si>
  <si>
    <t>Prognozy punktowe (mediana)</t>
  </si>
  <si>
    <t>Kwantylowe przedziały predyktywne (akurat HPredD)</t>
  </si>
  <si>
    <t>różnice pomiędzy odpowiednimi kwantylami predyktywnymi</t>
  </si>
  <si>
    <t>Okres prognozy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</si>
</sst>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22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14" fontId="2" fillId="0" borderId="0" applyProtection="0">
      <alignment vertical="center"/>
    </xf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5" fillId="20" borderId="1" applyNumberFormat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0" fillId="3" borderId="0" applyNumberFormat="0" applyBorder="0" applyAlignment="0" applyProtection="0"/>
    <xf numFmtId="14" fontId="3" fillId="0" borderId="0" applyProtection="0">
      <alignment vertical="center"/>
    </xf>
  </cellStyleXfs>
  <cellXfs count="63">
    <xf numFmtId="0" fontId="0" fillId="0" borderId="0" xfId="0"/>
    <xf numFmtId="0" fontId="2" fillId="0" borderId="0" xfId="1" applyNumberFormat="1" applyAlignment="1"/>
    <xf numFmtId="0" fontId="2" fillId="0" borderId="12" xfId="1" applyNumberFormat="1" applyBorder="1" applyAlignment="1"/>
    <xf numFmtId="0" fontId="2" fillId="0" borderId="17" xfId="1" applyNumberFormat="1" applyBorder="1" applyAlignment="1"/>
    <xf numFmtId="0" fontId="2" fillId="0" borderId="18" xfId="1" applyNumberFormat="1" applyBorder="1" applyAlignment="1"/>
    <xf numFmtId="0" fontId="2" fillId="0" borderId="19" xfId="1" applyNumberFormat="1" applyBorder="1" applyAlignment="1"/>
    <xf numFmtId="0" fontId="2" fillId="0" borderId="20" xfId="1" applyNumberFormat="1" applyBorder="1" applyAlignment="1"/>
    <xf numFmtId="9" fontId="0" fillId="0" borderId="0" xfId="0" applyNumberFormat="1"/>
    <xf numFmtId="0" fontId="23" fillId="0" borderId="15" xfId="1" applyNumberFormat="1" applyFont="1" applyBorder="1" applyAlignment="1"/>
    <xf numFmtId="0" fontId="23" fillId="0" borderId="13" xfId="1" applyNumberFormat="1" applyFont="1" applyBorder="1" applyAlignment="1"/>
    <xf numFmtId="0" fontId="23" fillId="0" borderId="0" xfId="1" applyNumberFormat="1" applyFont="1" applyAlignment="1"/>
    <xf numFmtId="0" fontId="21" fillId="0" borderId="16" xfId="1" applyNumberFormat="1" applyFont="1" applyBorder="1" applyAlignment="1"/>
    <xf numFmtId="0" fontId="21" fillId="0" borderId="10" xfId="1" applyNumberFormat="1" applyFont="1" applyBorder="1" applyAlignment="1"/>
    <xf numFmtId="0" fontId="21" fillId="0" borderId="11" xfId="1" applyNumberFormat="1" applyFont="1" applyBorder="1" applyAlignment="1"/>
    <xf numFmtId="0" fontId="1" fillId="0" borderId="0" xfId="0" applyFont="1"/>
    <xf numFmtId="0" fontId="23" fillId="0" borderId="10" xfId="1" applyNumberFormat="1" applyFont="1" applyBorder="1" applyAlignment="1"/>
    <xf numFmtId="0" fontId="23" fillId="0" borderId="16" xfId="1" applyNumberFormat="1" applyFont="1" applyBorder="1" applyAlignment="1"/>
    <xf numFmtId="0" fontId="3" fillId="24" borderId="12" xfId="44" applyNumberFormat="1" applyFill="1" applyBorder="1" applyAlignment="1"/>
    <xf numFmtId="0" fontId="2" fillId="24" borderId="15" xfId="1" applyNumberFormat="1" applyFill="1" applyBorder="1" applyAlignment="1"/>
    <xf numFmtId="0" fontId="2" fillId="24" borderId="13" xfId="1" applyNumberFormat="1" applyFill="1" applyBorder="1" applyAlignment="1"/>
    <xf numFmtId="0" fontId="2" fillId="24" borderId="14" xfId="1" applyNumberFormat="1" applyFill="1" applyBorder="1" applyAlignment="1"/>
    <xf numFmtId="0" fontId="0" fillId="24" borderId="0" xfId="0" applyFill="1"/>
    <xf numFmtId="0" fontId="21" fillId="0" borderId="10" xfId="44" applyNumberFormat="1" applyFont="1" applyBorder="1" applyAlignment="1"/>
    <xf numFmtId="0" fontId="21" fillId="0" borderId="16" xfId="44" applyNumberFormat="1" applyFont="1" applyBorder="1" applyAlignment="1"/>
    <xf numFmtId="0" fontId="3" fillId="24" borderId="17" xfId="44" applyNumberFormat="1" applyFill="1" applyBorder="1" applyAlignment="1"/>
    <xf numFmtId="0" fontId="0" fillId="0" borderId="17" xfId="0" applyBorder="1"/>
    <xf numFmtId="0" fontId="21" fillId="0" borderId="11" xfId="44" applyNumberFormat="1" applyFont="1" applyBorder="1" applyAlignment="1"/>
    <xf numFmtId="0" fontId="0" fillId="0" borderId="12" xfId="0" applyBorder="1"/>
    <xf numFmtId="0" fontId="23" fillId="0" borderId="0" xfId="1" quotePrefix="1" applyNumberFormat="1" applyFont="1" applyAlignment="1"/>
    <xf numFmtId="0" fontId="3" fillId="0" borderId="0" xfId="44" applyNumberFormat="1" applyAlignment="1"/>
    <xf numFmtId="0" fontId="3" fillId="0" borderId="12" xfId="44" applyNumberFormat="1" applyBorder="1" applyAlignment="1"/>
    <xf numFmtId="0" fontId="3" fillId="0" borderId="17" xfId="44" applyNumberFormat="1" applyBorder="1" applyAlignment="1"/>
    <xf numFmtId="0" fontId="22" fillId="0" borderId="0" xfId="44" applyNumberFormat="1" applyFont="1" applyAlignment="1"/>
    <xf numFmtId="9" fontId="3" fillId="0" borderId="21" xfId="44" applyNumberFormat="1" applyBorder="1" applyAlignment="1">
      <alignment horizontal="center"/>
    </xf>
    <xf numFmtId="0" fontId="3" fillId="0" borderId="22" xfId="44" applyNumberFormat="1" applyBorder="1" applyAlignment="1">
      <alignment horizontal="center"/>
    </xf>
    <xf numFmtId="0" fontId="3" fillId="0" borderId="23" xfId="44" applyNumberFormat="1" applyBorder="1" applyAlignment="1">
      <alignment horizontal="center"/>
    </xf>
    <xf numFmtId="0" fontId="3" fillId="24" borderId="0" xfId="1" applyNumberFormat="1" applyFont="1" applyFill="1" applyAlignment="1">
      <alignment horizontal="center" vertical="center" wrapText="1"/>
    </xf>
    <xf numFmtId="0" fontId="3" fillId="24" borderId="12" xfId="1" applyNumberFormat="1" applyFont="1" applyFill="1" applyBorder="1" applyAlignment="1">
      <alignment horizontal="center" vertical="center" wrapText="1"/>
    </xf>
    <xf numFmtId="9" fontId="0" fillId="0" borderId="24" xfId="0" applyNumberFormat="1" applyBorder="1" applyAlignment="1">
      <alignment horizontal="center"/>
    </xf>
    <xf numFmtId="0" fontId="2" fillId="0" borderId="0" xfId="1" applyNumberFormat="1" applyBorder="1" applyAlignment="1"/>
    <xf numFmtId="9" fontId="3" fillId="0" borderId="16" xfId="44" applyNumberFormat="1" applyBorder="1" applyAlignment="1">
      <alignment horizontal="center"/>
    </xf>
    <xf numFmtId="0" fontId="3" fillId="0" borderId="17" xfId="44" applyNumberFormat="1" applyBorder="1" applyAlignment="1">
      <alignment horizontal="center"/>
    </xf>
    <xf numFmtId="0" fontId="3" fillId="0" borderId="18" xfId="44" applyNumberFormat="1" applyBorder="1" applyAlignment="1">
      <alignment horizontal="center"/>
    </xf>
    <xf numFmtId="0" fontId="21" fillId="0" borderId="21" xfId="44" applyNumberFormat="1" applyFont="1" applyBorder="1" applyAlignment="1"/>
    <xf numFmtId="0" fontId="3" fillId="0" borderId="22" xfId="44" applyNumberFormat="1" applyBorder="1" applyAlignment="1"/>
    <xf numFmtId="0" fontId="3" fillId="24" borderId="22" xfId="44" applyNumberFormat="1" applyFill="1" applyBorder="1" applyAlignment="1"/>
    <xf numFmtId="0" fontId="3" fillId="0" borderId="23" xfId="44" applyNumberFormat="1" applyBorder="1" applyAlignment="1"/>
    <xf numFmtId="0" fontId="3" fillId="0" borderId="18" xfId="44" applyNumberFormat="1" applyBorder="1" applyAlignment="1"/>
    <xf numFmtId="0" fontId="3" fillId="0" borderId="0" xfId="44" applyNumberFormat="1" applyBorder="1" applyAlignment="1"/>
    <xf numFmtId="0" fontId="3" fillId="24" borderId="0" xfId="44" applyNumberFormat="1" applyFill="1" applyBorder="1" applyAlignment="1"/>
    <xf numFmtId="0" fontId="3" fillId="0" borderId="19" xfId="44" applyNumberFormat="1" applyBorder="1" applyAlignment="1"/>
    <xf numFmtId="0" fontId="3" fillId="0" borderId="20" xfId="44" applyNumberFormat="1" applyBorder="1" applyAlignment="1"/>
    <xf numFmtId="0" fontId="24" fillId="0" borderId="19" xfId="1" applyNumberFormat="1" applyFont="1" applyBorder="1" applyAlignment="1"/>
    <xf numFmtId="0" fontId="23" fillId="0" borderId="14" xfId="1" applyNumberFormat="1" applyFont="1" applyBorder="1" applyAlignment="1"/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</cellXfs>
  <cellStyles count="45">
    <cellStyle name="20% - akcent 1 2" xfId="2" xr:uid="{00000000-0005-0000-0000-000000000000}"/>
    <cellStyle name="20% - akcent 2 2" xfId="3" xr:uid="{00000000-0005-0000-0000-000001000000}"/>
    <cellStyle name="20% - akcent 3 2" xfId="4" xr:uid="{00000000-0005-0000-0000-000002000000}"/>
    <cellStyle name="20% - akcent 4 2" xfId="5" xr:uid="{00000000-0005-0000-0000-000003000000}"/>
    <cellStyle name="20% - akcent 5 2" xfId="6" xr:uid="{00000000-0005-0000-0000-000004000000}"/>
    <cellStyle name="20% - akcent 6 2" xfId="7" xr:uid="{00000000-0005-0000-0000-000005000000}"/>
    <cellStyle name="40% - akcent 1 2" xfId="8" xr:uid="{00000000-0005-0000-0000-000006000000}"/>
    <cellStyle name="40% - akcent 2 2" xfId="9" xr:uid="{00000000-0005-0000-0000-000007000000}"/>
    <cellStyle name="40% - akcent 3 2" xfId="10" xr:uid="{00000000-0005-0000-0000-000008000000}"/>
    <cellStyle name="40% - akcent 4 2" xfId="11" xr:uid="{00000000-0005-0000-0000-000009000000}"/>
    <cellStyle name="40% - akcent 5 2" xfId="12" xr:uid="{00000000-0005-0000-0000-00000A000000}"/>
    <cellStyle name="40% - akcent 6 2" xfId="13" xr:uid="{00000000-0005-0000-0000-00000B000000}"/>
    <cellStyle name="60% - akcent 1 2" xfId="14" xr:uid="{00000000-0005-0000-0000-00000C000000}"/>
    <cellStyle name="60% - akcent 2 2" xfId="15" xr:uid="{00000000-0005-0000-0000-00000D000000}"/>
    <cellStyle name="60% - akcent 3 2" xfId="16" xr:uid="{00000000-0005-0000-0000-00000E000000}"/>
    <cellStyle name="60% - akcent 4 2" xfId="17" xr:uid="{00000000-0005-0000-0000-00000F000000}"/>
    <cellStyle name="60% - akcent 5 2" xfId="18" xr:uid="{00000000-0005-0000-0000-000010000000}"/>
    <cellStyle name="60% - akcent 6 2" xfId="19" xr:uid="{00000000-0005-0000-0000-000011000000}"/>
    <cellStyle name="Akcent 1 2" xfId="20" xr:uid="{00000000-0005-0000-0000-000012000000}"/>
    <cellStyle name="Akcent 2 2" xfId="21" xr:uid="{00000000-0005-0000-0000-000013000000}"/>
    <cellStyle name="Akcent 3 2" xfId="22" xr:uid="{00000000-0005-0000-0000-000014000000}"/>
    <cellStyle name="Akcent 4 2" xfId="23" xr:uid="{00000000-0005-0000-0000-000015000000}"/>
    <cellStyle name="Akcent 5 2" xfId="24" xr:uid="{00000000-0005-0000-0000-000016000000}"/>
    <cellStyle name="Akcent 6 2" xfId="25" xr:uid="{00000000-0005-0000-0000-000017000000}"/>
    <cellStyle name="Dane wejściowe 2" xfId="26" xr:uid="{00000000-0005-0000-0000-000018000000}"/>
    <cellStyle name="Dane wyjściowe 2" xfId="27" xr:uid="{00000000-0005-0000-0000-000019000000}"/>
    <cellStyle name="Dobre 2" xfId="28" xr:uid="{00000000-0005-0000-0000-00001A000000}"/>
    <cellStyle name="Komórka połączona 2" xfId="29" xr:uid="{00000000-0005-0000-0000-00001B000000}"/>
    <cellStyle name="Komórka zaznaczona 2" xfId="30" xr:uid="{00000000-0005-0000-0000-00001C000000}"/>
    <cellStyle name="Nagłówek 1 2" xfId="31" xr:uid="{00000000-0005-0000-0000-00001D000000}"/>
    <cellStyle name="Nagłówek 2 2" xfId="32" xr:uid="{00000000-0005-0000-0000-00001E000000}"/>
    <cellStyle name="Nagłówek 3 2" xfId="33" xr:uid="{00000000-0005-0000-0000-00001F000000}"/>
    <cellStyle name="Nagłówek 4 2" xfId="34" xr:uid="{00000000-0005-0000-0000-000020000000}"/>
    <cellStyle name="Neutralne 2" xfId="35" xr:uid="{00000000-0005-0000-0000-000021000000}"/>
    <cellStyle name="Normalny" xfId="0" builtinId="0"/>
    <cellStyle name="Normalny 2" xfId="36" xr:uid="{00000000-0005-0000-0000-000023000000}"/>
    <cellStyle name="Normalny 3" xfId="1" xr:uid="{00000000-0005-0000-0000-000024000000}"/>
    <cellStyle name="Normalny 4" xfId="44" xr:uid="{00000000-0005-0000-0000-000025000000}"/>
    <cellStyle name="Obliczenia 2" xfId="37" xr:uid="{00000000-0005-0000-0000-000026000000}"/>
    <cellStyle name="Suma 2" xfId="38" xr:uid="{00000000-0005-0000-0000-000027000000}"/>
    <cellStyle name="Tekst objaśnienia 2" xfId="39" xr:uid="{00000000-0005-0000-0000-000028000000}"/>
    <cellStyle name="Tekst ostrzeżenia 2" xfId="40" xr:uid="{00000000-0005-0000-0000-000029000000}"/>
    <cellStyle name="Tytuł 2" xfId="41" xr:uid="{00000000-0005-0000-0000-00002A000000}"/>
    <cellStyle name="Uwaga 2" xfId="42" xr:uid="{00000000-0005-0000-0000-00002B000000}"/>
    <cellStyle name="Złe 2" xfId="43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val>
            <c:numRef>
              <c:f>Arkusz1!$K$7:$K$48</c:f>
              <c:numCache>
                <c:formatCode>General</c:formatCode>
                <c:ptCount val="42"/>
                <c:pt idx="0">
                  <c:v>2.2720000000000056</c:v>
                </c:pt>
                <c:pt idx="1">
                  <c:v>2.9770000000000039</c:v>
                </c:pt>
                <c:pt idx="2">
                  <c:v>3.5660000000000025</c:v>
                </c:pt>
                <c:pt idx="3">
                  <c:v>3.9570000000000078</c:v>
                </c:pt>
                <c:pt idx="4">
                  <c:v>3.9780000000000086</c:v>
                </c:pt>
                <c:pt idx="5">
                  <c:v>4.1870000000000118</c:v>
                </c:pt>
                <c:pt idx="6">
                  <c:v>4.1100000000000003</c:v>
                </c:pt>
                <c:pt idx="7">
                  <c:v>3.9879999999999995</c:v>
                </c:pt>
                <c:pt idx="8">
                  <c:v>4.3649999999999949</c:v>
                </c:pt>
                <c:pt idx="9">
                  <c:v>4.6370000000000005</c:v>
                </c:pt>
                <c:pt idx="10">
                  <c:v>4.7730000000000103</c:v>
                </c:pt>
                <c:pt idx="11">
                  <c:v>4.8340000000000032</c:v>
                </c:pt>
                <c:pt idx="12">
                  <c:v>4.4590000000000032</c:v>
                </c:pt>
                <c:pt idx="13">
                  <c:v>4.2240000000000038</c:v>
                </c:pt>
                <c:pt idx="14">
                  <c:v>3.7379999999999995</c:v>
                </c:pt>
                <c:pt idx="15">
                  <c:v>3.33</c:v>
                </c:pt>
                <c:pt idx="16">
                  <c:v>2.8190000000000026</c:v>
                </c:pt>
                <c:pt idx="17">
                  <c:v>3.3070000000000022</c:v>
                </c:pt>
                <c:pt idx="18">
                  <c:v>3.6360000000000099</c:v>
                </c:pt>
                <c:pt idx="19">
                  <c:v>3.9660000000000082</c:v>
                </c:pt>
                <c:pt idx="20">
                  <c:v>3.6430000000000007</c:v>
                </c:pt>
                <c:pt idx="21">
                  <c:v>3.5489999999999999</c:v>
                </c:pt>
                <c:pt idx="22">
                  <c:v>3.5760000000000001</c:v>
                </c:pt>
                <c:pt idx="23">
                  <c:v>3.66</c:v>
                </c:pt>
                <c:pt idx="24">
                  <c:v>3.3849999999999998</c:v>
                </c:pt>
                <c:pt idx="25">
                  <c:v>3.1339999999999999</c:v>
                </c:pt>
                <c:pt idx="26">
                  <c:v>3.3450000000000002</c:v>
                </c:pt>
                <c:pt idx="27">
                  <c:v>3.496</c:v>
                </c:pt>
                <c:pt idx="28">
                  <c:v>3.544</c:v>
                </c:pt>
                <c:pt idx="29">
                  <c:v>2.923</c:v>
                </c:pt>
                <c:pt idx="30">
                  <c:v>1.9211775</c:v>
                </c:pt>
                <c:pt idx="31">
                  <c:v>1.2082773</c:v>
                </c:pt>
                <c:pt idx="32">
                  <c:v>0.77627407000000004</c:v>
                </c:pt>
                <c:pt idx="33">
                  <c:v>0.29270676000000001</c:v>
                </c:pt>
                <c:pt idx="34">
                  <c:v>-0.10362844</c:v>
                </c:pt>
                <c:pt idx="35">
                  <c:v>-0.46168577</c:v>
                </c:pt>
                <c:pt idx="36">
                  <c:v>-0.60446027999999996</c:v>
                </c:pt>
                <c:pt idx="37">
                  <c:v>-0.76886215999999996</c:v>
                </c:pt>
                <c:pt idx="38">
                  <c:v>-0.90711439000000005</c:v>
                </c:pt>
                <c:pt idx="39">
                  <c:v>-1.0455728</c:v>
                </c:pt>
                <c:pt idx="40">
                  <c:v>-1.0213341</c:v>
                </c:pt>
                <c:pt idx="41">
                  <c:v>-0.87308863000000003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2-44C4-A7AB-52D01615530B}"/>
            </c:ext>
          </c:extLst>
        </c:ser>
        <c:ser>
          <c:idx val="1"/>
          <c:order val="1"/>
          <c:spPr>
            <a:solidFill>
              <a:schemeClr val="accent3">
                <a:lumMod val="40000"/>
                <a:lumOff val="60000"/>
              </a:schemeClr>
            </a:solidFill>
            <a:ln w="31750">
              <a:noFill/>
            </a:ln>
          </c:spPr>
          <c:val>
            <c:numRef>
              <c:f>Arkusz1!$L$7:$L$48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0.28766359999999991</c:v>
                </c:pt>
                <c:pt idx="31">
                  <c:v>0.4947166999999999</c:v>
                </c:pt>
                <c:pt idx="32">
                  <c:v>0.66490693000000001</c:v>
                </c:pt>
                <c:pt idx="33">
                  <c:v>0.81195203999999999</c:v>
                </c:pt>
                <c:pt idx="34">
                  <c:v>0.96119586000000001</c:v>
                </c:pt>
                <c:pt idx="35">
                  <c:v>1.0707035199999999</c:v>
                </c:pt>
                <c:pt idx="36">
                  <c:v>1.17290128</c:v>
                </c:pt>
                <c:pt idx="37">
                  <c:v>1.2630609900000001</c:v>
                </c:pt>
                <c:pt idx="38">
                  <c:v>1.3422683</c:v>
                </c:pt>
                <c:pt idx="39">
                  <c:v>1.46839911</c:v>
                </c:pt>
                <c:pt idx="40">
                  <c:v>1.53879382</c:v>
                </c:pt>
                <c:pt idx="41">
                  <c:v>1.5430905500000001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C2-44C4-A7AB-52D01615530B}"/>
            </c:ext>
          </c:extLst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Arkusz1!$M$7:$M$48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0.13764259999999995</c:v>
                </c:pt>
                <c:pt idx="31">
                  <c:v>0.23550310000000008</c:v>
                </c:pt>
                <c:pt idx="32">
                  <c:v>0.31787070000000006</c:v>
                </c:pt>
                <c:pt idx="33">
                  <c:v>0.38847969999999998</c:v>
                </c:pt>
                <c:pt idx="34">
                  <c:v>0.45811928000000013</c:v>
                </c:pt>
                <c:pt idx="35">
                  <c:v>0.5052211499999999</c:v>
                </c:pt>
                <c:pt idx="36">
                  <c:v>0.54133560000000003</c:v>
                </c:pt>
                <c:pt idx="37">
                  <c:v>0.56462886999999995</c:v>
                </c:pt>
                <c:pt idx="38">
                  <c:v>0.58016478999999999</c:v>
                </c:pt>
                <c:pt idx="39">
                  <c:v>0.60337658999999988</c:v>
                </c:pt>
                <c:pt idx="40">
                  <c:v>0.60865787999999998</c:v>
                </c:pt>
                <c:pt idx="41">
                  <c:v>0.59426788000000008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C2-44C4-A7AB-52D01615530B}"/>
            </c:ext>
          </c:extLst>
        </c:ser>
        <c:ser>
          <c:idx val="3"/>
          <c:order val="3"/>
          <c:spPr>
            <a:solidFill>
              <a:schemeClr val="accent3">
                <a:lumMod val="75000"/>
              </a:schemeClr>
            </a:solidFill>
          </c:spPr>
          <c:val>
            <c:numRef>
              <c:f>Arkusz1!$N$7:$N$48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0.22119480000000014</c:v>
                </c:pt>
                <c:pt idx="31">
                  <c:v>0.38115749999999982</c:v>
                </c:pt>
                <c:pt idx="32">
                  <c:v>0.51109469999999968</c:v>
                </c:pt>
                <c:pt idx="33">
                  <c:v>0.61886059999999987</c:v>
                </c:pt>
                <c:pt idx="34">
                  <c:v>0.73083629999999999</c:v>
                </c:pt>
                <c:pt idx="35">
                  <c:v>0.81354579999999999</c:v>
                </c:pt>
                <c:pt idx="36">
                  <c:v>0.86886189999999996</c:v>
                </c:pt>
                <c:pt idx="37">
                  <c:v>0.89744970000000013</c:v>
                </c:pt>
                <c:pt idx="38">
                  <c:v>0.90422860000000016</c:v>
                </c:pt>
                <c:pt idx="39">
                  <c:v>0.91366579999999997</c:v>
                </c:pt>
                <c:pt idx="40">
                  <c:v>0.91175550000000016</c:v>
                </c:pt>
                <c:pt idx="41">
                  <c:v>0.89732459999999969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C2-44C4-A7AB-52D01615530B}"/>
            </c:ext>
          </c:extLst>
        </c:ser>
        <c:ser>
          <c:idx val="4"/>
          <c:order val="4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Arkusz1!$O$7:$O$48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0.13994509999999982</c:v>
                </c:pt>
                <c:pt idx="31">
                  <c:v>0.2396499000000003</c:v>
                </c:pt>
                <c:pt idx="32">
                  <c:v>0.31900310000000021</c:v>
                </c:pt>
                <c:pt idx="33">
                  <c:v>0.39250640000000026</c:v>
                </c:pt>
                <c:pt idx="34">
                  <c:v>0.45864199999999977</c:v>
                </c:pt>
                <c:pt idx="35">
                  <c:v>0.51333279999999992</c:v>
                </c:pt>
                <c:pt idx="36">
                  <c:v>0.55264480000000016</c:v>
                </c:pt>
                <c:pt idx="37">
                  <c:v>0.57120130000000002</c:v>
                </c:pt>
                <c:pt idx="38">
                  <c:v>0.57443749999999971</c:v>
                </c:pt>
                <c:pt idx="39">
                  <c:v>0.55764600000000009</c:v>
                </c:pt>
                <c:pt idx="40">
                  <c:v>0.54871649999999983</c:v>
                </c:pt>
                <c:pt idx="41">
                  <c:v>0.53239809999999999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C2-44C4-A7AB-52D01615530B}"/>
            </c:ext>
          </c:extLst>
        </c:ser>
        <c:ser>
          <c:idx val="5"/>
          <c:order val="5"/>
          <c:spPr>
            <a:solidFill>
              <a:schemeClr val="accent3">
                <a:lumMod val="40000"/>
                <a:lumOff val="60000"/>
              </a:schemeClr>
            </a:solidFill>
          </c:spPr>
          <c:val>
            <c:numRef>
              <c:f>Arkusz1!$P$7:$P$48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0.2956597000000003</c:v>
                </c:pt>
                <c:pt idx="31">
                  <c:v>0.50458500000000006</c:v>
                </c:pt>
                <c:pt idx="32">
                  <c:v>0.67664569999999991</c:v>
                </c:pt>
                <c:pt idx="33">
                  <c:v>0.82448290000000002</c:v>
                </c:pt>
                <c:pt idx="34">
                  <c:v>0.97872690000000029</c:v>
                </c:pt>
                <c:pt idx="35">
                  <c:v>1.0948545000000003</c:v>
                </c:pt>
                <c:pt idx="36">
                  <c:v>1.2083339999999998</c:v>
                </c:pt>
                <c:pt idx="37">
                  <c:v>1.2817770999999998</c:v>
                </c:pt>
                <c:pt idx="38">
                  <c:v>1.3272154</c:v>
                </c:pt>
                <c:pt idx="39">
                  <c:v>1.2739863000000002</c:v>
                </c:pt>
                <c:pt idx="40">
                  <c:v>1.2113087999999999</c:v>
                </c:pt>
                <c:pt idx="41">
                  <c:v>1.1472068000000002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C2-44C4-A7AB-52D016155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551424"/>
        <c:axId val="206433088"/>
      </c:areaChart>
      <c:lineChart>
        <c:grouping val="standard"/>
        <c:varyColors val="0"/>
        <c:ser>
          <c:idx val="6"/>
          <c:order val="6"/>
          <c:marker>
            <c:symbol val="none"/>
          </c:marker>
          <c:dPt>
            <c:idx val="3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1C2-44C4-A7AB-52D01615530B}"/>
              </c:ext>
            </c:extLst>
          </c:dPt>
          <c:dPt>
            <c:idx val="3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1C2-44C4-A7AB-52D01615530B}"/>
              </c:ext>
            </c:extLst>
          </c:dPt>
          <c:dPt>
            <c:idx val="3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1C2-44C4-A7AB-52D01615530B}"/>
              </c:ext>
            </c:extLst>
          </c:dPt>
          <c:dPt>
            <c:idx val="3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81C2-44C4-A7AB-52D01615530B}"/>
              </c:ext>
            </c:extLst>
          </c:dPt>
          <c:dPt>
            <c:idx val="3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81C2-44C4-A7AB-52D01615530B}"/>
              </c:ext>
            </c:extLst>
          </c:dPt>
          <c:dPt>
            <c:idx val="3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81C2-44C4-A7AB-52D01615530B}"/>
              </c:ext>
            </c:extLst>
          </c:dPt>
          <c:dPt>
            <c:idx val="3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81C2-44C4-A7AB-52D01615530B}"/>
              </c:ext>
            </c:extLst>
          </c:dPt>
          <c:dPt>
            <c:idx val="3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81C2-44C4-A7AB-52D01615530B}"/>
              </c:ext>
            </c:extLst>
          </c:dPt>
          <c:dPt>
            <c:idx val="3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81C2-44C4-A7AB-52D01615530B}"/>
              </c:ext>
            </c:extLst>
          </c:dPt>
          <c:dPt>
            <c:idx val="3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81C2-44C4-A7AB-52D01615530B}"/>
              </c:ext>
            </c:extLst>
          </c:dPt>
          <c:dPt>
            <c:idx val="4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81C2-44C4-A7AB-52D01615530B}"/>
              </c:ext>
            </c:extLst>
          </c:dPt>
          <c:dPt>
            <c:idx val="4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D-81C2-44C4-A7AB-52D01615530B}"/>
              </c:ext>
            </c:extLst>
          </c:dPt>
          <c:val>
            <c:numRef>
              <c:f>Arkusz1!$Q$7:$Q$48</c:f>
              <c:numCache>
                <c:formatCode>General</c:formatCode>
                <c:ptCount val="42"/>
                <c:pt idx="0">
                  <c:v>2.2720000000000056</c:v>
                </c:pt>
                <c:pt idx="1">
                  <c:v>2.9770000000000039</c:v>
                </c:pt>
                <c:pt idx="2">
                  <c:v>3.5660000000000025</c:v>
                </c:pt>
                <c:pt idx="3">
                  <c:v>3.9570000000000078</c:v>
                </c:pt>
                <c:pt idx="4">
                  <c:v>3.9780000000000086</c:v>
                </c:pt>
                <c:pt idx="5">
                  <c:v>4.1870000000000118</c:v>
                </c:pt>
                <c:pt idx="6">
                  <c:v>4.1100000000000003</c:v>
                </c:pt>
                <c:pt idx="7">
                  <c:v>3.9879999999999995</c:v>
                </c:pt>
                <c:pt idx="8">
                  <c:v>4.3649999999999949</c:v>
                </c:pt>
                <c:pt idx="9">
                  <c:v>4.6370000000000005</c:v>
                </c:pt>
                <c:pt idx="10">
                  <c:v>4.7730000000000103</c:v>
                </c:pt>
                <c:pt idx="11">
                  <c:v>4.8340000000000032</c:v>
                </c:pt>
                <c:pt idx="12">
                  <c:v>4.4590000000000032</c:v>
                </c:pt>
                <c:pt idx="13">
                  <c:v>4.2240000000000038</c:v>
                </c:pt>
                <c:pt idx="14">
                  <c:v>3.7379999999999995</c:v>
                </c:pt>
                <c:pt idx="15">
                  <c:v>3.33</c:v>
                </c:pt>
                <c:pt idx="16">
                  <c:v>2.8190000000000026</c:v>
                </c:pt>
                <c:pt idx="17">
                  <c:v>3.3070000000000022</c:v>
                </c:pt>
                <c:pt idx="18">
                  <c:v>3.6360000000000099</c:v>
                </c:pt>
                <c:pt idx="19">
                  <c:v>3.9660000000000082</c:v>
                </c:pt>
                <c:pt idx="20">
                  <c:v>3.6430000000000007</c:v>
                </c:pt>
                <c:pt idx="21">
                  <c:v>3.5489999999999999</c:v>
                </c:pt>
                <c:pt idx="22">
                  <c:v>3.5760000000000001</c:v>
                </c:pt>
                <c:pt idx="23">
                  <c:v>3.66</c:v>
                </c:pt>
                <c:pt idx="24">
                  <c:v>3.3849999999999998</c:v>
                </c:pt>
                <c:pt idx="25">
                  <c:v>3.1339999999999999</c:v>
                </c:pt>
                <c:pt idx="26">
                  <c:v>3.3450000000000002</c:v>
                </c:pt>
                <c:pt idx="27">
                  <c:v>3.496</c:v>
                </c:pt>
                <c:pt idx="28">
                  <c:v>3.544</c:v>
                </c:pt>
                <c:pt idx="29">
                  <c:v>2.923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81C2-44C4-A7AB-52D01615530B}"/>
            </c:ext>
          </c:extLst>
        </c:ser>
        <c:ser>
          <c:idx val="7"/>
          <c:order val="7"/>
          <c:spPr>
            <a:ln>
              <a:solidFill>
                <a:srgbClr val="FFC000"/>
              </a:solidFill>
            </a:ln>
          </c:spPr>
          <c:marker>
            <c:symbol val="none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0-81C2-44C4-A7AB-52D01615530B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2-81C2-44C4-A7AB-52D01615530B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4-81C2-44C4-A7AB-52D01615530B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6-81C2-44C4-A7AB-52D01615530B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8-81C2-44C4-A7AB-52D01615530B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A-81C2-44C4-A7AB-52D01615530B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C-81C2-44C4-A7AB-52D01615530B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81C2-44C4-A7AB-52D01615530B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0-81C2-44C4-A7AB-52D01615530B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2-81C2-44C4-A7AB-52D01615530B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4-81C2-44C4-A7AB-52D01615530B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6-81C2-44C4-A7AB-52D01615530B}"/>
              </c:ext>
            </c:extLst>
          </c:dPt>
          <c:dPt>
            <c:idx val="1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8-81C2-44C4-A7AB-52D01615530B}"/>
              </c:ext>
            </c:extLst>
          </c:dPt>
          <c:dPt>
            <c:idx val="1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A-81C2-44C4-A7AB-52D01615530B}"/>
              </c:ext>
            </c:extLst>
          </c:dPt>
          <c:dPt>
            <c:idx val="1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C-81C2-44C4-A7AB-52D01615530B}"/>
              </c:ext>
            </c:extLst>
          </c:dPt>
          <c:dPt>
            <c:idx val="1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E-81C2-44C4-A7AB-52D01615530B}"/>
              </c:ext>
            </c:extLst>
          </c:dPt>
          <c:dPt>
            <c:idx val="1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40-81C2-44C4-A7AB-52D01615530B}"/>
              </c:ext>
            </c:extLst>
          </c:dPt>
          <c:dPt>
            <c:idx val="1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42-81C2-44C4-A7AB-52D01615530B}"/>
              </c:ext>
            </c:extLst>
          </c:dPt>
          <c:dPt>
            <c:idx val="1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44-81C2-44C4-A7AB-52D01615530B}"/>
              </c:ext>
            </c:extLst>
          </c:dPt>
          <c:dPt>
            <c:idx val="1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46-81C2-44C4-A7AB-52D01615530B}"/>
              </c:ext>
            </c:extLst>
          </c:dPt>
          <c:dPt>
            <c:idx val="2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48-81C2-44C4-A7AB-52D01615530B}"/>
              </c:ext>
            </c:extLst>
          </c:dPt>
          <c:dPt>
            <c:idx val="2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4A-81C2-44C4-A7AB-52D01615530B}"/>
              </c:ext>
            </c:extLst>
          </c:dPt>
          <c:dPt>
            <c:idx val="2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4C-81C2-44C4-A7AB-52D01615530B}"/>
              </c:ext>
            </c:extLst>
          </c:dPt>
          <c:dPt>
            <c:idx val="2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4E-81C2-44C4-A7AB-52D01615530B}"/>
              </c:ext>
            </c:extLst>
          </c:dPt>
          <c:dPt>
            <c:idx val="2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0-81C2-44C4-A7AB-52D01615530B}"/>
              </c:ext>
            </c:extLst>
          </c:dPt>
          <c:dPt>
            <c:idx val="2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2-81C2-44C4-A7AB-52D01615530B}"/>
              </c:ext>
            </c:extLst>
          </c:dPt>
          <c:dPt>
            <c:idx val="2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4-81C2-44C4-A7AB-52D01615530B}"/>
              </c:ext>
            </c:extLst>
          </c:dPt>
          <c:dPt>
            <c:idx val="2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6-81C2-44C4-A7AB-52D01615530B}"/>
              </c:ext>
            </c:extLst>
          </c:dPt>
          <c:dPt>
            <c:idx val="2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8-81C2-44C4-A7AB-52D01615530B}"/>
              </c:ext>
            </c:extLst>
          </c:dPt>
          <c:dPt>
            <c:idx val="2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A-81C2-44C4-A7AB-52D01615530B}"/>
              </c:ext>
            </c:extLst>
          </c:dPt>
          <c:val>
            <c:numRef>
              <c:f>Arkusz1!$R$7:$R$48</c:f>
              <c:numCache>
                <c:formatCode>General</c:formatCode>
                <c:ptCount val="42"/>
                <c:pt idx="29">
                  <c:v>2.923</c:v>
                </c:pt>
                <c:pt idx="30">
                  <c:v>2.4568257</c:v>
                </c:pt>
                <c:pt idx="31">
                  <c:v>2.1293137</c:v>
                </c:pt>
                <c:pt idx="32">
                  <c:v>2.0142471</c:v>
                </c:pt>
                <c:pt idx="33">
                  <c:v>1.8016618</c:v>
                </c:pt>
                <c:pt idx="34">
                  <c:v>1.6802811</c:v>
                </c:pt>
                <c:pt idx="35">
                  <c:v>1.5219241999999999</c:v>
                </c:pt>
                <c:pt idx="36">
                  <c:v>1.5430134</c:v>
                </c:pt>
                <c:pt idx="37">
                  <c:v>1.5072729</c:v>
                </c:pt>
                <c:pt idx="38">
                  <c:v>1.4689927</c:v>
                </c:pt>
                <c:pt idx="39">
                  <c:v>1.4883179</c:v>
                </c:pt>
                <c:pt idx="40">
                  <c:v>1.5892459999999999</c:v>
                </c:pt>
                <c:pt idx="41">
                  <c:v>1.7222088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B-81C2-44C4-A7AB-52D016155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51424"/>
        <c:axId val="206433088"/>
      </c:lineChart>
      <c:catAx>
        <c:axId val="136551424"/>
        <c:scaling>
          <c:orientation val="minMax"/>
        </c:scaling>
        <c:delete val="0"/>
        <c:axPos val="b"/>
        <c:majorTickMark val="out"/>
        <c:minorTickMark val="none"/>
        <c:tickLblPos val="nextTo"/>
        <c:crossAx val="206433088"/>
        <c:crosses val="autoZero"/>
        <c:auto val="1"/>
        <c:lblAlgn val="ctr"/>
        <c:lblOffset val="100"/>
        <c:noMultiLvlLbl val="0"/>
      </c:catAx>
      <c:valAx>
        <c:axId val="206433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55142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225719</xdr:colOff>
      <xdr:row>7</xdr:row>
      <xdr:rowOff>179615</xdr:rowOff>
    </xdr:from>
    <xdr:to>
      <xdr:col>9</xdr:col>
      <xdr:colOff>414618</xdr:colOff>
      <xdr:row>27</xdr:row>
      <xdr:rowOff>67235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54"/>
  <sheetViews>
    <sheetView tabSelected="1" zoomScale="70" zoomScaleNormal="70" workbookViewId="0">
      <selection activeCell="U28" sqref="U28"/>
    </sheetView>
  </sheetViews>
  <sheetFormatPr defaultRowHeight="14.5"/>
  <cols>
    <col min="12" max="12" width="14.453125" customWidth="1"/>
    <col min="13" max="13" width="14.7265625" customWidth="1"/>
    <col min="14" max="14" width="14.1796875" customWidth="1"/>
    <col min="15" max="15" width="13.7265625" customWidth="1"/>
    <col min="16" max="16" width="13" customWidth="1"/>
    <col min="17" max="17" width="18.81640625" customWidth="1"/>
    <col min="18" max="18" width="11.453125" customWidth="1"/>
  </cols>
  <sheetData>
    <row r="3" spans="11:18">
      <c r="R3" s="36" t="s">
        <v>14</v>
      </c>
    </row>
    <row r="4" spans="11:18">
      <c r="R4" s="36"/>
    </row>
    <row r="5" spans="11:18" ht="15" customHeight="1">
      <c r="R5" s="36"/>
    </row>
    <row r="6" spans="11:18" ht="15" thickBot="1">
      <c r="K6" s="28" t="s">
        <v>13</v>
      </c>
      <c r="L6" s="1"/>
      <c r="M6" s="1"/>
      <c r="N6" s="1"/>
      <c r="O6" s="1"/>
      <c r="P6" s="1"/>
      <c r="Q6" s="10" t="s">
        <v>12</v>
      </c>
      <c r="R6" s="37"/>
    </row>
    <row r="7" spans="11:18">
      <c r="K7" s="16">
        <v>2.2720000000000056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8">
        <f>K7</f>
        <v>2.2720000000000056</v>
      </c>
      <c r="R7" s="4"/>
    </row>
    <row r="8" spans="11:18">
      <c r="K8" s="15">
        <v>2.9770000000000039</v>
      </c>
      <c r="L8" s="1">
        <v>0</v>
      </c>
      <c r="M8" s="1">
        <v>0</v>
      </c>
      <c r="N8" s="1">
        <v>0</v>
      </c>
      <c r="O8" s="1">
        <v>0</v>
      </c>
      <c r="P8" s="39">
        <v>0</v>
      </c>
      <c r="Q8" s="9">
        <f t="shared" ref="Q8:Q36" si="0">K8</f>
        <v>2.9770000000000039</v>
      </c>
      <c r="R8" s="5"/>
    </row>
    <row r="9" spans="11:18">
      <c r="K9" s="15">
        <v>3.5660000000000025</v>
      </c>
      <c r="L9" s="1">
        <v>0</v>
      </c>
      <c r="M9" s="1">
        <v>0</v>
      </c>
      <c r="N9" s="1">
        <v>0</v>
      </c>
      <c r="O9" s="1">
        <v>0</v>
      </c>
      <c r="P9" s="39">
        <v>0</v>
      </c>
      <c r="Q9" s="9">
        <f t="shared" si="0"/>
        <v>3.5660000000000025</v>
      </c>
      <c r="R9" s="5"/>
    </row>
    <row r="10" spans="11:18">
      <c r="K10" s="15">
        <v>3.9570000000000078</v>
      </c>
      <c r="L10" s="1">
        <v>0</v>
      </c>
      <c r="M10" s="1">
        <v>0</v>
      </c>
      <c r="N10" s="1">
        <v>0</v>
      </c>
      <c r="O10" s="1">
        <v>0</v>
      </c>
      <c r="P10" s="39">
        <v>0</v>
      </c>
      <c r="Q10" s="9">
        <f t="shared" si="0"/>
        <v>3.9570000000000078</v>
      </c>
      <c r="R10" s="5"/>
    </row>
    <row r="11" spans="11:18">
      <c r="K11" s="15">
        <v>3.9780000000000086</v>
      </c>
      <c r="L11" s="1">
        <v>0</v>
      </c>
      <c r="M11" s="1">
        <v>0</v>
      </c>
      <c r="N11" s="1">
        <v>0</v>
      </c>
      <c r="O11" s="1">
        <v>0</v>
      </c>
      <c r="P11" s="39">
        <v>0</v>
      </c>
      <c r="Q11" s="9">
        <f t="shared" si="0"/>
        <v>3.9780000000000086</v>
      </c>
      <c r="R11" s="5"/>
    </row>
    <row r="12" spans="11:18">
      <c r="K12" s="15">
        <v>4.1870000000000118</v>
      </c>
      <c r="L12" s="1">
        <v>0</v>
      </c>
      <c r="M12" s="1">
        <v>0</v>
      </c>
      <c r="N12" s="1">
        <v>0</v>
      </c>
      <c r="O12" s="1">
        <v>0</v>
      </c>
      <c r="P12" s="39">
        <v>0</v>
      </c>
      <c r="Q12" s="9">
        <f t="shared" si="0"/>
        <v>4.1870000000000118</v>
      </c>
      <c r="R12" s="5"/>
    </row>
    <row r="13" spans="11:18">
      <c r="K13" s="15">
        <v>4.1100000000000003</v>
      </c>
      <c r="L13" s="1">
        <v>0</v>
      </c>
      <c r="M13" s="1">
        <v>0</v>
      </c>
      <c r="N13" s="1">
        <v>0</v>
      </c>
      <c r="O13" s="1">
        <v>0</v>
      </c>
      <c r="P13" s="39">
        <v>0</v>
      </c>
      <c r="Q13" s="9">
        <f t="shared" si="0"/>
        <v>4.1100000000000003</v>
      </c>
      <c r="R13" s="5"/>
    </row>
    <row r="14" spans="11:18">
      <c r="K14" s="15">
        <v>3.9879999999999995</v>
      </c>
      <c r="L14" s="1">
        <v>0</v>
      </c>
      <c r="M14" s="1">
        <v>0</v>
      </c>
      <c r="N14" s="1">
        <v>0</v>
      </c>
      <c r="O14" s="1">
        <v>0</v>
      </c>
      <c r="P14" s="39">
        <v>0</v>
      </c>
      <c r="Q14" s="9">
        <f t="shared" si="0"/>
        <v>3.9879999999999995</v>
      </c>
      <c r="R14" s="5"/>
    </row>
    <row r="15" spans="11:18">
      <c r="K15" s="15">
        <v>4.3649999999999949</v>
      </c>
      <c r="L15" s="1">
        <v>0</v>
      </c>
      <c r="M15" s="1">
        <v>0</v>
      </c>
      <c r="N15" s="1">
        <v>0</v>
      </c>
      <c r="O15" s="1">
        <v>0</v>
      </c>
      <c r="P15" s="39">
        <v>0</v>
      </c>
      <c r="Q15" s="9">
        <f t="shared" si="0"/>
        <v>4.3649999999999949</v>
      </c>
      <c r="R15" s="5"/>
    </row>
    <row r="16" spans="11:18">
      <c r="K16" s="15">
        <v>4.6370000000000005</v>
      </c>
      <c r="L16" s="1">
        <v>0</v>
      </c>
      <c r="M16" s="1">
        <v>0</v>
      </c>
      <c r="N16" s="1">
        <v>0</v>
      </c>
      <c r="O16" s="1">
        <v>0</v>
      </c>
      <c r="P16" s="39">
        <v>0</v>
      </c>
      <c r="Q16" s="9">
        <f t="shared" si="0"/>
        <v>4.6370000000000005</v>
      </c>
      <c r="R16" s="5"/>
    </row>
    <row r="17" spans="2:18">
      <c r="K17" s="15">
        <v>4.7730000000000103</v>
      </c>
      <c r="L17" s="1">
        <v>0</v>
      </c>
      <c r="M17" s="1">
        <v>0</v>
      </c>
      <c r="N17" s="1">
        <v>0</v>
      </c>
      <c r="O17" s="1">
        <v>0</v>
      </c>
      <c r="P17" s="39">
        <v>0</v>
      </c>
      <c r="Q17" s="9">
        <f t="shared" si="0"/>
        <v>4.7730000000000103</v>
      </c>
      <c r="R17" s="5"/>
    </row>
    <row r="18" spans="2:18">
      <c r="K18" s="15">
        <v>4.8340000000000032</v>
      </c>
      <c r="L18" s="1">
        <v>0</v>
      </c>
      <c r="M18" s="1">
        <v>0</v>
      </c>
      <c r="N18" s="1">
        <v>0</v>
      </c>
      <c r="O18" s="1">
        <v>0</v>
      </c>
      <c r="P18" s="39">
        <v>0</v>
      </c>
      <c r="Q18" s="9">
        <f t="shared" si="0"/>
        <v>4.8340000000000032</v>
      </c>
      <c r="R18" s="5"/>
    </row>
    <row r="19" spans="2:18">
      <c r="K19" s="15">
        <v>4.4590000000000032</v>
      </c>
      <c r="L19" s="1">
        <v>0</v>
      </c>
      <c r="M19" s="1">
        <v>0</v>
      </c>
      <c r="N19" s="1">
        <v>0</v>
      </c>
      <c r="O19" s="1">
        <v>0</v>
      </c>
      <c r="P19" s="39">
        <v>0</v>
      </c>
      <c r="Q19" s="9">
        <f t="shared" si="0"/>
        <v>4.4590000000000032</v>
      </c>
      <c r="R19" s="5"/>
    </row>
    <row r="20" spans="2:18">
      <c r="K20" s="15">
        <v>4.2240000000000038</v>
      </c>
      <c r="L20" s="1">
        <v>0</v>
      </c>
      <c r="M20" s="1">
        <v>0</v>
      </c>
      <c r="N20" s="1">
        <v>0</v>
      </c>
      <c r="O20" s="1">
        <v>0</v>
      </c>
      <c r="P20" s="39">
        <v>0</v>
      </c>
      <c r="Q20" s="9">
        <f t="shared" si="0"/>
        <v>4.2240000000000038</v>
      </c>
      <c r="R20" s="5"/>
    </row>
    <row r="21" spans="2:18">
      <c r="K21" s="15">
        <v>3.7379999999999995</v>
      </c>
      <c r="L21" s="1">
        <v>0</v>
      </c>
      <c r="M21" s="1">
        <v>0</v>
      </c>
      <c r="N21" s="1">
        <v>0</v>
      </c>
      <c r="O21" s="1">
        <v>0</v>
      </c>
      <c r="P21" s="39">
        <v>0</v>
      </c>
      <c r="Q21" s="9">
        <f t="shared" si="0"/>
        <v>3.7379999999999995</v>
      </c>
      <c r="R21" s="5"/>
    </row>
    <row r="22" spans="2:18">
      <c r="K22" s="15">
        <v>3.33</v>
      </c>
      <c r="L22" s="1">
        <v>0</v>
      </c>
      <c r="M22" s="1">
        <v>0</v>
      </c>
      <c r="N22" s="1">
        <v>0</v>
      </c>
      <c r="O22" s="1">
        <v>0</v>
      </c>
      <c r="P22" s="39">
        <v>0</v>
      </c>
      <c r="Q22" s="9">
        <f t="shared" si="0"/>
        <v>3.33</v>
      </c>
      <c r="R22" s="5"/>
    </row>
    <row r="23" spans="2:18">
      <c r="K23" s="15">
        <v>2.8190000000000026</v>
      </c>
      <c r="L23" s="1">
        <v>0</v>
      </c>
      <c r="M23" s="1">
        <v>0</v>
      </c>
      <c r="N23" s="1">
        <v>0</v>
      </c>
      <c r="O23" s="1">
        <v>0</v>
      </c>
      <c r="P23" s="39">
        <v>0</v>
      </c>
      <c r="Q23" s="9">
        <f t="shared" si="0"/>
        <v>2.8190000000000026</v>
      </c>
      <c r="R23" s="5"/>
    </row>
    <row r="24" spans="2:18">
      <c r="K24" s="15">
        <v>3.3070000000000022</v>
      </c>
      <c r="L24" s="1">
        <v>0</v>
      </c>
      <c r="M24" s="1">
        <v>0</v>
      </c>
      <c r="N24" s="1">
        <v>0</v>
      </c>
      <c r="O24" s="1">
        <v>0</v>
      </c>
      <c r="P24" s="39">
        <v>0</v>
      </c>
      <c r="Q24" s="9">
        <f t="shared" si="0"/>
        <v>3.3070000000000022</v>
      </c>
      <c r="R24" s="5"/>
    </row>
    <row r="25" spans="2:18">
      <c r="K25" s="15">
        <v>3.6360000000000099</v>
      </c>
      <c r="L25" s="1">
        <v>0</v>
      </c>
      <c r="M25" s="1">
        <v>0</v>
      </c>
      <c r="N25" s="1">
        <v>0</v>
      </c>
      <c r="O25" s="1">
        <v>0</v>
      </c>
      <c r="P25" s="39">
        <v>0</v>
      </c>
      <c r="Q25" s="9">
        <f t="shared" si="0"/>
        <v>3.6360000000000099</v>
      </c>
      <c r="R25" s="5"/>
    </row>
    <row r="26" spans="2:18">
      <c r="K26" s="15">
        <v>3.9660000000000082</v>
      </c>
      <c r="L26" s="1">
        <v>0</v>
      </c>
      <c r="M26" s="1">
        <v>0</v>
      </c>
      <c r="N26" s="1">
        <v>0</v>
      </c>
      <c r="O26" s="1">
        <v>0</v>
      </c>
      <c r="P26" s="39">
        <v>0</v>
      </c>
      <c r="Q26" s="9">
        <f t="shared" si="0"/>
        <v>3.9660000000000082</v>
      </c>
      <c r="R26" s="5"/>
    </row>
    <row r="27" spans="2:18">
      <c r="K27" s="15">
        <v>3.6430000000000007</v>
      </c>
      <c r="L27" s="1">
        <v>0</v>
      </c>
      <c r="M27" s="1">
        <v>0</v>
      </c>
      <c r="N27" s="1">
        <v>0</v>
      </c>
      <c r="O27" s="1">
        <v>0</v>
      </c>
      <c r="P27" s="39">
        <v>0</v>
      </c>
      <c r="Q27" s="9">
        <f t="shared" si="0"/>
        <v>3.6430000000000007</v>
      </c>
      <c r="R27" s="5"/>
    </row>
    <row r="28" spans="2:18">
      <c r="K28" s="15">
        <v>3.5489999999999999</v>
      </c>
      <c r="L28" s="1">
        <v>0</v>
      </c>
      <c r="M28" s="1">
        <v>0</v>
      </c>
      <c r="N28" s="1">
        <v>0</v>
      </c>
      <c r="O28" s="1">
        <v>0</v>
      </c>
      <c r="P28" s="39">
        <v>0</v>
      </c>
      <c r="Q28" s="9">
        <f t="shared" si="0"/>
        <v>3.5489999999999999</v>
      </c>
      <c r="R28" s="5"/>
    </row>
    <row r="29" spans="2:18">
      <c r="K29" s="15">
        <v>3.5760000000000001</v>
      </c>
      <c r="L29" s="1">
        <v>0</v>
      </c>
      <c r="M29" s="1">
        <v>0</v>
      </c>
      <c r="N29" s="1">
        <v>0</v>
      </c>
      <c r="O29" s="1">
        <v>0</v>
      </c>
      <c r="P29" s="39">
        <v>0</v>
      </c>
      <c r="Q29" s="9">
        <f t="shared" si="0"/>
        <v>3.5760000000000001</v>
      </c>
      <c r="R29" s="5"/>
    </row>
    <row r="30" spans="2:18">
      <c r="K30" s="15">
        <v>3.66</v>
      </c>
      <c r="L30" s="1">
        <v>0</v>
      </c>
      <c r="M30" s="1">
        <v>0</v>
      </c>
      <c r="N30" s="1">
        <v>0</v>
      </c>
      <c r="O30" s="1">
        <v>0</v>
      </c>
      <c r="P30" s="39">
        <v>0</v>
      </c>
      <c r="Q30" s="9">
        <f t="shared" si="0"/>
        <v>3.66</v>
      </c>
      <c r="R30" s="5"/>
    </row>
    <row r="31" spans="2:18">
      <c r="B31" t="s">
        <v>15</v>
      </c>
      <c r="K31" s="15">
        <v>3.3849999999999998</v>
      </c>
      <c r="L31" s="1">
        <v>0</v>
      </c>
      <c r="M31" s="1">
        <v>0</v>
      </c>
      <c r="N31" s="1">
        <v>0</v>
      </c>
      <c r="O31" s="1">
        <v>0</v>
      </c>
      <c r="P31" s="39">
        <v>0</v>
      </c>
      <c r="Q31" s="9">
        <f t="shared" si="0"/>
        <v>3.3849999999999998</v>
      </c>
      <c r="R31" s="5"/>
    </row>
    <row r="32" spans="2:18" ht="15" thickBot="1">
      <c r="K32" s="15">
        <v>3.1339999999999999</v>
      </c>
      <c r="L32" s="1">
        <v>0</v>
      </c>
      <c r="M32" s="1">
        <v>0</v>
      </c>
      <c r="N32" s="1">
        <v>0</v>
      </c>
      <c r="O32" s="1">
        <v>0</v>
      </c>
      <c r="P32" s="39">
        <v>0</v>
      </c>
      <c r="Q32" s="9">
        <f t="shared" si="0"/>
        <v>3.1339999999999999</v>
      </c>
      <c r="R32" s="5"/>
    </row>
    <row r="33" spans="2:23" ht="15" thickBot="1">
      <c r="B33" s="33">
        <v>0.9</v>
      </c>
      <c r="C33" s="34"/>
      <c r="D33" s="34"/>
      <c r="E33" s="34"/>
      <c r="F33" s="34"/>
      <c r="G33" s="34"/>
      <c r="H33" s="35"/>
      <c r="K33" s="15">
        <v>3.3450000000000002</v>
      </c>
      <c r="L33" s="1">
        <v>0</v>
      </c>
      <c r="M33" s="1">
        <v>0</v>
      </c>
      <c r="N33" s="1">
        <v>0</v>
      </c>
      <c r="O33" s="1">
        <v>0</v>
      </c>
      <c r="P33" s="39">
        <v>0</v>
      </c>
      <c r="Q33" s="9">
        <f t="shared" si="0"/>
        <v>3.3450000000000002</v>
      </c>
      <c r="R33" s="5"/>
    </row>
    <row r="34" spans="2:23" ht="15" thickBot="1">
      <c r="B34" s="32"/>
      <c r="C34" s="33">
        <v>0.6</v>
      </c>
      <c r="D34" s="34"/>
      <c r="E34" s="34"/>
      <c r="F34" s="34"/>
      <c r="G34" s="35"/>
      <c r="H34" s="29"/>
      <c r="K34" s="15">
        <v>3.496</v>
      </c>
      <c r="L34" s="1">
        <v>0</v>
      </c>
      <c r="M34" s="1">
        <v>0</v>
      </c>
      <c r="N34" s="1">
        <v>0</v>
      </c>
      <c r="O34" s="1">
        <v>0</v>
      </c>
      <c r="P34" s="39">
        <v>0</v>
      </c>
      <c r="Q34" s="9">
        <f t="shared" si="0"/>
        <v>3.496</v>
      </c>
      <c r="R34" s="5"/>
    </row>
    <row r="35" spans="2:23" ht="15" thickBot="1">
      <c r="B35" s="29"/>
      <c r="C35" s="29"/>
      <c r="D35" s="40">
        <v>0.3</v>
      </c>
      <c r="E35" s="41"/>
      <c r="F35" s="42"/>
      <c r="G35" s="29"/>
      <c r="H35" s="29"/>
      <c r="K35" s="15">
        <v>3.544</v>
      </c>
      <c r="L35" s="1">
        <v>0</v>
      </c>
      <c r="M35" s="1">
        <v>0</v>
      </c>
      <c r="N35" s="1">
        <v>0</v>
      </c>
      <c r="O35" s="1">
        <v>0</v>
      </c>
      <c r="P35" s="39">
        <v>0</v>
      </c>
      <c r="Q35" s="9">
        <f t="shared" si="0"/>
        <v>3.544</v>
      </c>
      <c r="R35" s="5"/>
    </row>
    <row r="36" spans="2:23" ht="15" thickBot="1">
      <c r="B36" s="43" t="s">
        <v>0</v>
      </c>
      <c r="C36" s="44" t="s">
        <v>1</v>
      </c>
      <c r="D36" s="44" t="s">
        <v>2</v>
      </c>
      <c r="E36" s="45" t="s">
        <v>3</v>
      </c>
      <c r="F36" s="44" t="s">
        <v>4</v>
      </c>
      <c r="G36" s="44" t="s">
        <v>5</v>
      </c>
      <c r="H36" s="46" t="s">
        <v>6</v>
      </c>
      <c r="K36" s="15">
        <v>2.923</v>
      </c>
      <c r="L36" s="1">
        <v>0</v>
      </c>
      <c r="M36" s="1">
        <v>0</v>
      </c>
      <c r="N36" s="1">
        <v>0</v>
      </c>
      <c r="O36" s="1">
        <v>0</v>
      </c>
      <c r="P36" s="39">
        <v>0</v>
      </c>
      <c r="Q36" s="53">
        <f t="shared" si="0"/>
        <v>2.923</v>
      </c>
      <c r="R36" s="52">
        <f>Q36</f>
        <v>2.923</v>
      </c>
    </row>
    <row r="37" spans="2:23">
      <c r="B37" s="23">
        <v>1.9211775</v>
      </c>
      <c r="C37" s="31">
        <v>2.2088410999999999</v>
      </c>
      <c r="D37" s="31">
        <v>2.3464836999999998</v>
      </c>
      <c r="E37" s="24">
        <v>2.4568257</v>
      </c>
      <c r="F37" s="31">
        <v>2.5676785</v>
      </c>
      <c r="G37" s="31">
        <v>2.7076235999999998</v>
      </c>
      <c r="H37" s="47">
        <v>3.0032833000000001</v>
      </c>
      <c r="I37" s="25"/>
      <c r="J37" s="25"/>
      <c r="K37" s="11">
        <f>B37</f>
        <v>1.9211775</v>
      </c>
      <c r="L37" s="3">
        <f>C37-B37</f>
        <v>0.28766359999999991</v>
      </c>
      <c r="M37" s="3">
        <f>D37-C37</f>
        <v>0.13764259999999995</v>
      </c>
      <c r="N37" s="3">
        <f>F37-D37</f>
        <v>0.22119480000000014</v>
      </c>
      <c r="O37" s="3">
        <f>G37-F37</f>
        <v>0.13994509999999982</v>
      </c>
      <c r="P37" s="4">
        <f>H37-G37</f>
        <v>0.2956597000000003</v>
      </c>
      <c r="Q37" s="39"/>
      <c r="R37" s="18">
        <f>E37</f>
        <v>2.4568257</v>
      </c>
      <c r="S37" s="54" t="s">
        <v>17</v>
      </c>
      <c r="T37" s="55"/>
      <c r="U37" s="55"/>
      <c r="V37" s="55"/>
      <c r="W37" s="56"/>
    </row>
    <row r="38" spans="2:23">
      <c r="B38" s="22">
        <v>1.2082773</v>
      </c>
      <c r="C38" s="48">
        <v>1.7029939999999999</v>
      </c>
      <c r="D38" s="48">
        <v>1.9384971</v>
      </c>
      <c r="E38" s="49">
        <v>2.1293137</v>
      </c>
      <c r="F38" s="48">
        <v>2.3196545999999998</v>
      </c>
      <c r="G38" s="48">
        <v>2.5593045000000001</v>
      </c>
      <c r="H38" s="50">
        <v>3.0638895000000002</v>
      </c>
      <c r="K38" s="12">
        <f t="shared" ref="K38:K48" si="1">B38</f>
        <v>1.2082773</v>
      </c>
      <c r="L38" s="39">
        <f t="shared" ref="L38:L48" si="2">C38-B38</f>
        <v>0.4947166999999999</v>
      </c>
      <c r="M38" s="39">
        <f t="shared" ref="M38:M48" si="3">D38-C38</f>
        <v>0.23550310000000008</v>
      </c>
      <c r="N38" s="39">
        <f t="shared" ref="N38:N48" si="4">F38-D38</f>
        <v>0.38115749999999982</v>
      </c>
      <c r="O38" s="39">
        <f t="shared" ref="O38:O48" si="5">G38-F38</f>
        <v>0.2396499000000003</v>
      </c>
      <c r="P38" s="5">
        <f t="shared" ref="P38:P48" si="6">H38-G38</f>
        <v>0.50458500000000006</v>
      </c>
      <c r="Q38" s="39"/>
      <c r="R38" s="19">
        <f t="shared" ref="R38:R48" si="7">E38</f>
        <v>2.1293137</v>
      </c>
      <c r="S38" s="57"/>
      <c r="T38" s="58"/>
      <c r="U38" s="58"/>
      <c r="V38" s="58"/>
      <c r="W38" s="59"/>
    </row>
    <row r="39" spans="2:23">
      <c r="B39" s="22">
        <v>0.77627407000000004</v>
      </c>
      <c r="C39" s="48">
        <v>1.441181</v>
      </c>
      <c r="D39" s="48">
        <v>1.7590517000000001</v>
      </c>
      <c r="E39" s="49">
        <v>2.0142471</v>
      </c>
      <c r="F39" s="48">
        <v>2.2701463999999998</v>
      </c>
      <c r="G39" s="48">
        <v>2.5891495</v>
      </c>
      <c r="H39" s="50">
        <v>3.2657951999999999</v>
      </c>
      <c r="K39" s="12">
        <f t="shared" si="1"/>
        <v>0.77627407000000004</v>
      </c>
      <c r="L39" s="39">
        <f t="shared" si="2"/>
        <v>0.66490693000000001</v>
      </c>
      <c r="M39" s="39">
        <f t="shared" si="3"/>
        <v>0.31787070000000006</v>
      </c>
      <c r="N39" s="39">
        <f t="shared" si="4"/>
        <v>0.51109469999999968</v>
      </c>
      <c r="O39" s="39">
        <f t="shared" si="5"/>
        <v>0.31900310000000021</v>
      </c>
      <c r="P39" s="5">
        <f t="shared" si="6"/>
        <v>0.67664569999999991</v>
      </c>
      <c r="Q39" s="39"/>
      <c r="R39" s="19">
        <f t="shared" si="7"/>
        <v>2.0142471</v>
      </c>
      <c r="S39" s="57"/>
      <c r="T39" s="58"/>
      <c r="U39" s="58"/>
      <c r="V39" s="58"/>
      <c r="W39" s="59"/>
    </row>
    <row r="40" spans="2:23">
      <c r="B40" s="22">
        <v>0.29270676000000001</v>
      </c>
      <c r="C40" s="48">
        <v>1.1046587999999999</v>
      </c>
      <c r="D40" s="48">
        <v>1.4931384999999999</v>
      </c>
      <c r="E40" s="49">
        <v>1.8016618</v>
      </c>
      <c r="F40" s="48">
        <v>2.1119990999999998</v>
      </c>
      <c r="G40" s="48">
        <v>2.5045055000000001</v>
      </c>
      <c r="H40" s="50">
        <v>3.3289884000000001</v>
      </c>
      <c r="K40" s="12">
        <f t="shared" si="1"/>
        <v>0.29270676000000001</v>
      </c>
      <c r="L40" s="39">
        <f t="shared" si="2"/>
        <v>0.81195203999999999</v>
      </c>
      <c r="M40" s="39">
        <f t="shared" si="3"/>
        <v>0.38847969999999998</v>
      </c>
      <c r="N40" s="39">
        <f t="shared" si="4"/>
        <v>0.61886059999999987</v>
      </c>
      <c r="O40" s="39">
        <f t="shared" si="5"/>
        <v>0.39250640000000026</v>
      </c>
      <c r="P40" s="5">
        <f t="shared" si="6"/>
        <v>0.82448290000000002</v>
      </c>
      <c r="Q40" s="39"/>
      <c r="R40" s="19">
        <f t="shared" si="7"/>
        <v>1.8016618</v>
      </c>
      <c r="S40" s="57"/>
      <c r="T40" s="58"/>
      <c r="U40" s="58"/>
      <c r="V40" s="58"/>
      <c r="W40" s="59"/>
    </row>
    <row r="41" spans="2:23">
      <c r="B41" s="22">
        <v>-0.10362844</v>
      </c>
      <c r="C41" s="48">
        <v>0.85756741999999997</v>
      </c>
      <c r="D41" s="48">
        <v>1.3156867000000001</v>
      </c>
      <c r="E41" s="49">
        <v>1.6802811</v>
      </c>
      <c r="F41" s="48">
        <v>2.0465230000000001</v>
      </c>
      <c r="G41" s="48">
        <v>2.5051649999999999</v>
      </c>
      <c r="H41" s="50">
        <v>3.4838919000000002</v>
      </c>
      <c r="K41" s="12">
        <f t="shared" si="1"/>
        <v>-0.10362844</v>
      </c>
      <c r="L41" s="39">
        <f t="shared" si="2"/>
        <v>0.96119586000000001</v>
      </c>
      <c r="M41" s="39">
        <f t="shared" si="3"/>
        <v>0.45811928000000013</v>
      </c>
      <c r="N41" s="39">
        <f t="shared" si="4"/>
        <v>0.73083629999999999</v>
      </c>
      <c r="O41" s="39">
        <f t="shared" si="5"/>
        <v>0.45864199999999977</v>
      </c>
      <c r="P41" s="5">
        <f t="shared" si="6"/>
        <v>0.97872690000000029</v>
      </c>
      <c r="Q41" s="39"/>
      <c r="R41" s="19">
        <f t="shared" si="7"/>
        <v>1.6802811</v>
      </c>
      <c r="S41" s="57"/>
      <c r="T41" s="58"/>
      <c r="U41" s="58"/>
      <c r="V41" s="58"/>
      <c r="W41" s="59"/>
    </row>
    <row r="42" spans="2:23">
      <c r="B42" s="22">
        <v>-0.46168577</v>
      </c>
      <c r="C42" s="48">
        <v>0.60901775000000002</v>
      </c>
      <c r="D42" s="48">
        <v>1.1142388999999999</v>
      </c>
      <c r="E42" s="49">
        <v>1.5219241999999999</v>
      </c>
      <c r="F42" s="48">
        <v>1.9277846999999999</v>
      </c>
      <c r="G42" s="48">
        <v>2.4411174999999998</v>
      </c>
      <c r="H42" s="50">
        <v>3.5359720000000001</v>
      </c>
      <c r="K42" s="12">
        <f t="shared" si="1"/>
        <v>-0.46168577</v>
      </c>
      <c r="L42" s="39">
        <f t="shared" si="2"/>
        <v>1.0707035199999999</v>
      </c>
      <c r="M42" s="39">
        <f t="shared" si="3"/>
        <v>0.5052211499999999</v>
      </c>
      <c r="N42" s="39">
        <f t="shared" si="4"/>
        <v>0.81354579999999999</v>
      </c>
      <c r="O42" s="39">
        <f t="shared" si="5"/>
        <v>0.51333279999999992</v>
      </c>
      <c r="P42" s="5">
        <f t="shared" si="6"/>
        <v>1.0948545000000003</v>
      </c>
      <c r="Q42" s="39"/>
      <c r="R42" s="19">
        <f t="shared" si="7"/>
        <v>1.5219241999999999</v>
      </c>
      <c r="S42" s="57"/>
      <c r="T42" s="58"/>
      <c r="U42" s="58"/>
      <c r="V42" s="58"/>
      <c r="W42" s="59"/>
    </row>
    <row r="43" spans="2:23">
      <c r="B43" s="22">
        <v>-0.60446027999999996</v>
      </c>
      <c r="C43" s="48">
        <v>0.56844099999999997</v>
      </c>
      <c r="D43" s="48">
        <v>1.1097766</v>
      </c>
      <c r="E43" s="49">
        <v>1.5430134</v>
      </c>
      <c r="F43" s="48">
        <v>1.9786385</v>
      </c>
      <c r="G43" s="48">
        <v>2.5312833000000001</v>
      </c>
      <c r="H43" s="50">
        <v>3.7396172999999999</v>
      </c>
      <c r="K43" s="12">
        <f t="shared" si="1"/>
        <v>-0.60446027999999996</v>
      </c>
      <c r="L43" s="39">
        <f t="shared" si="2"/>
        <v>1.17290128</v>
      </c>
      <c r="M43" s="39">
        <f t="shared" si="3"/>
        <v>0.54133560000000003</v>
      </c>
      <c r="N43" s="39">
        <f t="shared" si="4"/>
        <v>0.86886189999999996</v>
      </c>
      <c r="O43" s="39">
        <f t="shared" si="5"/>
        <v>0.55264480000000016</v>
      </c>
      <c r="P43" s="5">
        <f t="shared" si="6"/>
        <v>1.2083339999999998</v>
      </c>
      <c r="Q43" s="39"/>
      <c r="R43" s="19">
        <f t="shared" si="7"/>
        <v>1.5430134</v>
      </c>
      <c r="S43" s="57"/>
      <c r="T43" s="58"/>
      <c r="U43" s="58"/>
      <c r="V43" s="58"/>
      <c r="W43" s="59"/>
    </row>
    <row r="44" spans="2:23">
      <c r="B44" s="22">
        <v>-0.76886215999999996</v>
      </c>
      <c r="C44" s="48">
        <v>0.49419882999999998</v>
      </c>
      <c r="D44" s="48">
        <v>1.0588276999999999</v>
      </c>
      <c r="E44" s="49">
        <v>1.5072729</v>
      </c>
      <c r="F44" s="48">
        <v>1.9562774000000001</v>
      </c>
      <c r="G44" s="48">
        <v>2.5274787000000001</v>
      </c>
      <c r="H44" s="50">
        <v>3.8092557999999999</v>
      </c>
      <c r="K44" s="12">
        <f t="shared" si="1"/>
        <v>-0.76886215999999996</v>
      </c>
      <c r="L44" s="39">
        <f t="shared" si="2"/>
        <v>1.2630609900000001</v>
      </c>
      <c r="M44" s="39">
        <f t="shared" si="3"/>
        <v>0.56462886999999995</v>
      </c>
      <c r="N44" s="39">
        <f t="shared" si="4"/>
        <v>0.89744970000000013</v>
      </c>
      <c r="O44" s="39">
        <f t="shared" si="5"/>
        <v>0.57120130000000002</v>
      </c>
      <c r="P44" s="5">
        <f t="shared" si="6"/>
        <v>1.2817770999999998</v>
      </c>
      <c r="Q44" s="39"/>
      <c r="R44" s="19">
        <f t="shared" si="7"/>
        <v>1.5072729</v>
      </c>
      <c r="S44" s="57"/>
      <c r="T44" s="58"/>
      <c r="U44" s="58"/>
      <c r="V44" s="58"/>
      <c r="W44" s="59"/>
    </row>
    <row r="45" spans="2:23">
      <c r="B45" s="22">
        <v>-0.90711439000000005</v>
      </c>
      <c r="C45" s="48">
        <v>0.43515390999999998</v>
      </c>
      <c r="D45" s="48">
        <v>1.0153186999999999</v>
      </c>
      <c r="E45" s="49">
        <v>1.4689927</v>
      </c>
      <c r="F45" s="48">
        <v>1.9195473000000001</v>
      </c>
      <c r="G45" s="48">
        <v>2.4939847999999998</v>
      </c>
      <c r="H45" s="50">
        <v>3.8212001999999998</v>
      </c>
      <c r="K45" s="12">
        <f t="shared" si="1"/>
        <v>-0.90711439000000005</v>
      </c>
      <c r="L45" s="39">
        <f t="shared" si="2"/>
        <v>1.3422683</v>
      </c>
      <c r="M45" s="39">
        <f t="shared" si="3"/>
        <v>0.58016478999999999</v>
      </c>
      <c r="N45" s="39">
        <f t="shared" si="4"/>
        <v>0.90422860000000016</v>
      </c>
      <c r="O45" s="39">
        <f t="shared" si="5"/>
        <v>0.57443749999999971</v>
      </c>
      <c r="P45" s="5">
        <f t="shared" si="6"/>
        <v>1.3272154</v>
      </c>
      <c r="Q45" s="39"/>
      <c r="R45" s="19">
        <f t="shared" si="7"/>
        <v>1.4689927</v>
      </c>
      <c r="S45" s="57"/>
      <c r="T45" s="58"/>
      <c r="U45" s="58"/>
      <c r="V45" s="58"/>
      <c r="W45" s="59"/>
    </row>
    <row r="46" spans="2:23">
      <c r="B46" s="22">
        <v>-1.0455728</v>
      </c>
      <c r="C46" s="48">
        <v>0.42282630999999998</v>
      </c>
      <c r="D46" s="48">
        <v>1.0262028999999999</v>
      </c>
      <c r="E46" s="49">
        <v>1.4883179</v>
      </c>
      <c r="F46" s="48">
        <v>1.9398686999999999</v>
      </c>
      <c r="G46" s="48">
        <v>2.4975147</v>
      </c>
      <c r="H46" s="50">
        <v>3.7715010000000002</v>
      </c>
      <c r="K46" s="12">
        <f t="shared" si="1"/>
        <v>-1.0455728</v>
      </c>
      <c r="L46" s="39">
        <f t="shared" si="2"/>
        <v>1.46839911</v>
      </c>
      <c r="M46" s="39">
        <f t="shared" si="3"/>
        <v>0.60337658999999988</v>
      </c>
      <c r="N46" s="39">
        <f t="shared" si="4"/>
        <v>0.91366579999999997</v>
      </c>
      <c r="O46" s="39">
        <f t="shared" si="5"/>
        <v>0.55764600000000009</v>
      </c>
      <c r="P46" s="5">
        <f t="shared" si="6"/>
        <v>1.2739863000000002</v>
      </c>
      <c r="Q46" s="39"/>
      <c r="R46" s="19">
        <f t="shared" si="7"/>
        <v>1.4883179</v>
      </c>
      <c r="S46" s="57"/>
      <c r="T46" s="58"/>
      <c r="U46" s="58"/>
      <c r="V46" s="58"/>
      <c r="W46" s="59"/>
    </row>
    <row r="47" spans="2:23">
      <c r="B47" s="22">
        <v>-1.0213341</v>
      </c>
      <c r="C47" s="48">
        <v>0.51745971999999996</v>
      </c>
      <c r="D47" s="48">
        <v>1.1261175999999999</v>
      </c>
      <c r="E47" s="49">
        <v>1.5892459999999999</v>
      </c>
      <c r="F47" s="48">
        <v>2.0378731000000001</v>
      </c>
      <c r="G47" s="48">
        <v>2.5865895999999999</v>
      </c>
      <c r="H47" s="50">
        <v>3.7978983999999998</v>
      </c>
      <c r="K47" s="12">
        <f t="shared" si="1"/>
        <v>-1.0213341</v>
      </c>
      <c r="L47" s="39">
        <f t="shared" si="2"/>
        <v>1.53879382</v>
      </c>
      <c r="M47" s="39">
        <f t="shared" si="3"/>
        <v>0.60865787999999998</v>
      </c>
      <c r="N47" s="39">
        <f t="shared" si="4"/>
        <v>0.91175550000000016</v>
      </c>
      <c r="O47" s="39">
        <f t="shared" si="5"/>
        <v>0.54871649999999983</v>
      </c>
      <c r="P47" s="5">
        <f t="shared" si="6"/>
        <v>1.2113087999999999</v>
      </c>
      <c r="Q47" s="39"/>
      <c r="R47" s="19">
        <f t="shared" si="7"/>
        <v>1.5892459999999999</v>
      </c>
      <c r="S47" s="57"/>
      <c r="T47" s="58"/>
      <c r="U47" s="58"/>
      <c r="V47" s="58"/>
      <c r="W47" s="59"/>
    </row>
    <row r="48" spans="2:23" ht="15" thickBot="1">
      <c r="B48" s="26">
        <v>-0.87308863000000003</v>
      </c>
      <c r="C48" s="30">
        <v>0.67000192000000003</v>
      </c>
      <c r="D48" s="30">
        <v>1.2642698000000001</v>
      </c>
      <c r="E48" s="17">
        <v>1.7222088</v>
      </c>
      <c r="F48" s="30">
        <v>2.1615943999999998</v>
      </c>
      <c r="G48" s="30">
        <v>2.6939924999999998</v>
      </c>
      <c r="H48" s="51">
        <v>3.8411993</v>
      </c>
      <c r="I48" s="27"/>
      <c r="J48" s="27"/>
      <c r="K48" s="13">
        <f t="shared" si="1"/>
        <v>-0.87308863000000003</v>
      </c>
      <c r="L48" s="2">
        <f t="shared" si="2"/>
        <v>1.5430905500000001</v>
      </c>
      <c r="M48" s="2">
        <f t="shared" si="3"/>
        <v>0.59426788000000008</v>
      </c>
      <c r="N48" s="2">
        <f t="shared" si="4"/>
        <v>0.89732459999999969</v>
      </c>
      <c r="O48" s="2">
        <f t="shared" si="5"/>
        <v>0.53239809999999999</v>
      </c>
      <c r="P48" s="6">
        <f t="shared" si="6"/>
        <v>1.1472068000000002</v>
      </c>
      <c r="Q48" s="2"/>
      <c r="R48" s="20">
        <f t="shared" si="7"/>
        <v>1.7222088</v>
      </c>
      <c r="S48" s="60"/>
      <c r="T48" s="61"/>
      <c r="U48" s="61"/>
      <c r="V48" s="61"/>
      <c r="W48" s="62"/>
    </row>
    <row r="49" spans="11:18">
      <c r="K49" s="14"/>
    </row>
    <row r="50" spans="11:18">
      <c r="K50" s="14" t="s">
        <v>0</v>
      </c>
      <c r="L50" t="s">
        <v>7</v>
      </c>
      <c r="M50" t="s">
        <v>8</v>
      </c>
      <c r="N50" t="s">
        <v>9</v>
      </c>
      <c r="O50" t="s">
        <v>10</v>
      </c>
      <c r="P50" t="s">
        <v>11</v>
      </c>
      <c r="R50" s="21" t="s">
        <v>3</v>
      </c>
    </row>
    <row r="51" spans="11:18">
      <c r="L51" s="38" t="s">
        <v>16</v>
      </c>
      <c r="M51" s="38"/>
      <c r="N51" s="38"/>
      <c r="O51" s="38"/>
      <c r="P51" s="38"/>
    </row>
    <row r="52" spans="11:18">
      <c r="M52" s="7"/>
    </row>
    <row r="54" spans="11:18">
      <c r="L54">
        <f>C37-B37</f>
        <v>0.28766359999999991</v>
      </c>
    </row>
  </sheetData>
  <mergeCells count="6">
    <mergeCell ref="S37:W48"/>
    <mergeCell ref="B33:H33"/>
    <mergeCell ref="C34:G34"/>
    <mergeCell ref="D35:F35"/>
    <mergeCell ref="R3:R6"/>
    <mergeCell ref="L51:P5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Łukasz Kwiatkowski</cp:lastModifiedBy>
  <dcterms:created xsi:type="dcterms:W3CDTF">2020-01-29T16:25:10Z</dcterms:created>
  <dcterms:modified xsi:type="dcterms:W3CDTF">2025-01-18T08:14:05Z</dcterms:modified>
</cp:coreProperties>
</file>