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. dydakt\0. Ekonomia\Podstawy ekonomii, Adm., jesień 2023\zao\"/>
    </mc:Choice>
  </mc:AlternateContent>
  <bookViews>
    <workbookView xWindow="0" yWindow="0" windowWidth="23040" windowHeight="9216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M20" i="1"/>
  <c r="M8" i="1"/>
  <c r="M7" i="1"/>
  <c r="G31" i="1"/>
  <c r="J31" i="1" s="1"/>
  <c r="K31" i="1" s="1"/>
  <c r="L31" i="1" s="1"/>
  <c r="M31" i="1" s="1"/>
  <c r="G30" i="1"/>
  <c r="J30" i="1" s="1"/>
  <c r="K30" i="1" s="1"/>
  <c r="L30" i="1" s="1"/>
  <c r="M30" i="1" s="1"/>
  <c r="G29" i="1"/>
  <c r="J29" i="1" s="1"/>
  <c r="K29" i="1" s="1"/>
  <c r="L29" i="1" s="1"/>
  <c r="M29" i="1" s="1"/>
  <c r="G28" i="1"/>
  <c r="J28" i="1" s="1"/>
  <c r="K28" i="1" s="1"/>
  <c r="L28" i="1" s="1"/>
  <c r="M28" i="1" s="1"/>
  <c r="G27" i="1"/>
  <c r="J27" i="1" s="1"/>
  <c r="K27" i="1" s="1"/>
  <c r="L27" i="1" s="1"/>
  <c r="M27" i="1" s="1"/>
  <c r="G25" i="1"/>
  <c r="J25" i="1" s="1"/>
  <c r="K25" i="1" s="1"/>
  <c r="L25" i="1" s="1"/>
  <c r="M25" i="1" s="1"/>
  <c r="G24" i="1"/>
  <c r="J24" i="1" s="1"/>
  <c r="K24" i="1" s="1"/>
  <c r="L24" i="1" s="1"/>
  <c r="M24" i="1" s="1"/>
  <c r="G23" i="1"/>
  <c r="J23" i="1" s="1"/>
  <c r="K23" i="1" s="1"/>
  <c r="L23" i="1" s="1"/>
  <c r="M23" i="1" s="1"/>
  <c r="G22" i="1"/>
  <c r="J22" i="1" s="1"/>
  <c r="K22" i="1" s="1"/>
  <c r="L22" i="1" s="1"/>
  <c r="M22" i="1" s="1"/>
  <c r="G21" i="1"/>
  <c r="J21" i="1" s="1"/>
  <c r="K21" i="1" s="1"/>
  <c r="L21" i="1" s="1"/>
  <c r="M21" i="1" s="1"/>
  <c r="G20" i="1"/>
  <c r="G19" i="1"/>
  <c r="J19" i="1" s="1"/>
  <c r="K19" i="1" s="1"/>
  <c r="L19" i="1" s="1"/>
  <c r="M19" i="1" s="1"/>
  <c r="G18" i="1"/>
  <c r="J18" i="1" s="1"/>
  <c r="K18" i="1" s="1"/>
  <c r="L18" i="1" s="1"/>
  <c r="M18" i="1" s="1"/>
  <c r="G17" i="1"/>
  <c r="J17" i="1" s="1"/>
  <c r="K17" i="1" s="1"/>
  <c r="L17" i="1" s="1"/>
  <c r="M17" i="1" s="1"/>
  <c r="G16" i="1"/>
  <c r="J16" i="1" s="1"/>
  <c r="K16" i="1" s="1"/>
  <c r="L16" i="1" s="1"/>
  <c r="M16" i="1" s="1"/>
  <c r="G15" i="1"/>
  <c r="J15" i="1" s="1"/>
  <c r="K15" i="1" s="1"/>
  <c r="L15" i="1" s="1"/>
  <c r="M15" i="1" s="1"/>
  <c r="G14" i="1"/>
  <c r="J14" i="1" s="1"/>
  <c r="K14" i="1" s="1"/>
  <c r="L14" i="1" s="1"/>
  <c r="M14" i="1" s="1"/>
  <c r="G13" i="1"/>
  <c r="J13" i="1" s="1"/>
  <c r="K13" i="1" s="1"/>
  <c r="L13" i="1" s="1"/>
  <c r="M13" i="1" s="1"/>
  <c r="G12" i="1"/>
  <c r="J12" i="1" s="1"/>
  <c r="K12" i="1" s="1"/>
  <c r="L12" i="1" s="1"/>
  <c r="M12" i="1" s="1"/>
  <c r="G11" i="1"/>
  <c r="J11" i="1" s="1"/>
  <c r="K11" i="1" s="1"/>
  <c r="L11" i="1" s="1"/>
  <c r="M11" i="1" s="1"/>
  <c r="G10" i="1"/>
  <c r="J10" i="1" s="1"/>
  <c r="K10" i="1" s="1"/>
  <c r="L10" i="1" s="1"/>
  <c r="M10" i="1" s="1"/>
  <c r="G9" i="1"/>
  <c r="J9" i="1" s="1"/>
  <c r="K9" i="1" s="1"/>
  <c r="L9" i="1" s="1"/>
  <c r="M9" i="1" s="1"/>
  <c r="G6" i="1"/>
  <c r="J6" i="1" s="1"/>
  <c r="K6" i="1" s="1"/>
  <c r="L6" i="1" s="1"/>
  <c r="M6" i="1" s="1"/>
  <c r="G5" i="1"/>
  <c r="J5" i="1" s="1"/>
  <c r="K5" i="1" s="1"/>
  <c r="L5" i="1" s="1"/>
  <c r="M5" i="1" s="1"/>
  <c r="G4" i="1"/>
  <c r="J4" i="1" s="1"/>
  <c r="K4" i="1" s="1"/>
  <c r="L4" i="1" s="1"/>
  <c r="M4" i="1" s="1"/>
  <c r="G3" i="1"/>
  <c r="J3" i="1" s="1"/>
  <c r="K3" i="1" s="1"/>
  <c r="L3" i="1" s="1"/>
</calcChain>
</file>

<file path=xl/sharedStrings.xml><?xml version="1.0" encoding="utf-8"?>
<sst xmlns="http://schemas.openxmlformats.org/spreadsheetml/2006/main" count="9" uniqueCount="9">
  <si>
    <t>Akt.</t>
  </si>
  <si>
    <t>Kol.</t>
  </si>
  <si>
    <t>%</t>
  </si>
  <si>
    <t>Plusy</t>
  </si>
  <si>
    <t>SUMA</t>
  </si>
  <si>
    <t>Obecności</t>
  </si>
  <si>
    <t>Proszę o kontakt ws. terminu ew. poprawki</t>
  </si>
  <si>
    <t>ocena</t>
  </si>
  <si>
    <t>Podstawy ekonomii, punktacja z części mikroekonomicznej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</si>
</sst>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34" borderId="10" xfId="0" applyFont="1" applyFill="1" applyBorder="1" applyAlignment="1">
      <alignment horizontal="right" vertical="center" wrapText="1"/>
    </xf>
    <xf numFmtId="0" fontId="18" fillId="33" borderId="11" xfId="0" applyFont="1" applyFill="1" applyBorder="1" applyAlignment="1">
      <alignment horizontal="right" vertical="center" wrapText="1"/>
    </xf>
    <xf numFmtId="0" fontId="18" fillId="34" borderId="11" xfId="0" applyFont="1" applyFill="1" applyBorder="1" applyAlignment="1">
      <alignment horizontal="right" vertical="center" wrapText="1"/>
    </xf>
    <xf numFmtId="9" fontId="0" fillId="0" borderId="0" xfId="1" applyFont="1"/>
    <xf numFmtId="0" fontId="19" fillId="35" borderId="0" xfId="0" applyFont="1" applyFill="1" applyBorder="1" applyAlignment="1">
      <alignment horizontal="center"/>
    </xf>
    <xf numFmtId="0" fontId="0" fillId="0" borderId="0" xfId="0"/>
    <xf numFmtId="0" fontId="19" fillId="35" borderId="12" xfId="0" applyFont="1" applyFill="1" applyBorder="1" applyAlignment="1">
      <alignment horizontal="center"/>
    </xf>
    <xf numFmtId="0" fontId="0" fillId="0" borderId="0" xfId="0"/>
    <xf numFmtId="0" fontId="19" fillId="35" borderId="12" xfId="0" applyFont="1" applyFill="1" applyBorder="1" applyAlignment="1">
      <alignment horizontal="center"/>
    </xf>
  </cellXfs>
  <cellStyles count="43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1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B7" sqref="B7"/>
    </sheetView>
  </sheetViews>
  <sheetFormatPr defaultRowHeight="14.4" x14ac:dyDescent="0.3"/>
  <cols>
    <col min="2" max="3" width="8.88671875" style="6"/>
    <col min="11" max="11" width="8.88671875" style="8"/>
    <col min="13" max="13" width="10.44140625" style="6" customWidth="1"/>
  </cols>
  <sheetData>
    <row r="1" spans="1:14" s="6" customFormat="1" x14ac:dyDescent="0.3">
      <c r="A1" s="6" t="s">
        <v>8</v>
      </c>
    </row>
    <row r="2" spans="1:14" ht="15" thickBot="1" x14ac:dyDescent="0.35">
      <c r="C2" s="6" t="s">
        <v>5</v>
      </c>
      <c r="D2">
        <v>1</v>
      </c>
      <c r="E2">
        <v>2</v>
      </c>
      <c r="F2">
        <v>3</v>
      </c>
      <c r="G2" t="s">
        <v>0</v>
      </c>
      <c r="H2" t="s">
        <v>3</v>
      </c>
      <c r="I2" t="s">
        <v>1</v>
      </c>
      <c r="J2" t="s">
        <v>4</v>
      </c>
      <c r="K2" s="8" t="s">
        <v>2</v>
      </c>
      <c r="L2" t="s">
        <v>7</v>
      </c>
      <c r="M2" s="6" t="s">
        <v>6</v>
      </c>
    </row>
    <row r="3" spans="1:14" ht="15" customHeight="1" thickBot="1" x14ac:dyDescent="0.35">
      <c r="A3" s="1">
        <v>1</v>
      </c>
      <c r="B3" s="6">
        <v>228534</v>
      </c>
      <c r="D3">
        <v>1</v>
      </c>
      <c r="E3">
        <v>0</v>
      </c>
      <c r="F3">
        <v>0</v>
      </c>
      <c r="G3">
        <f>SUM(D3:F3)*5</f>
        <v>5</v>
      </c>
      <c r="J3">
        <f>SUM(G3:I3)</f>
        <v>5</v>
      </c>
      <c r="K3" s="4">
        <f>J3/50</f>
        <v>0.1</v>
      </c>
      <c r="L3" s="7" t="str">
        <f>IF(K3&gt;83%,"5",IF(K3&gt;75%,"4,5",IF(K3&gt;67%,"4",IF(K3&gt;59%,"3,5",IF(K3&gt;51%,"3","2")))))</f>
        <v>2</v>
      </c>
      <c r="M3" s="5"/>
      <c r="N3" s="8">
        <v>228534</v>
      </c>
    </row>
    <row r="4" spans="1:14" ht="15" customHeight="1" thickBot="1" x14ac:dyDescent="0.35">
      <c r="A4" s="2">
        <v>2</v>
      </c>
      <c r="B4" s="6">
        <v>234337</v>
      </c>
      <c r="D4">
        <v>1</v>
      </c>
      <c r="E4">
        <v>0</v>
      </c>
      <c r="F4">
        <v>1</v>
      </c>
      <c r="G4">
        <f>SUM(D4:F4)*5</f>
        <v>10</v>
      </c>
      <c r="I4">
        <v>12.5</v>
      </c>
      <c r="J4" s="8">
        <f t="shared" ref="J4:J31" si="0">SUM(G4:I4)</f>
        <v>22.5</v>
      </c>
      <c r="K4" s="4">
        <f t="shared" ref="K4:K31" si="1">J4/50</f>
        <v>0.45</v>
      </c>
      <c r="L4" s="9" t="str">
        <f t="shared" ref="L4:L31" si="2">IF(K4&gt;83%,"5",IF(K4&gt;75%,"4,5",IF(K4&gt;67%,"4",IF(K4&gt;59%,"3,5",IF(K4&gt;51%,"3","2")))))</f>
        <v>2</v>
      </c>
      <c r="M4" s="5" t="str">
        <f t="shared" ref="M4:M31" si="3">IF(L4="2","poprawka","")</f>
        <v>poprawka</v>
      </c>
      <c r="N4" s="8">
        <v>234337</v>
      </c>
    </row>
    <row r="5" spans="1:14" ht="15" customHeight="1" thickBot="1" x14ac:dyDescent="0.35">
      <c r="A5" s="3">
        <v>3</v>
      </c>
      <c r="B5" s="6">
        <v>233889</v>
      </c>
      <c r="D5">
        <v>1</v>
      </c>
      <c r="E5">
        <v>1</v>
      </c>
      <c r="F5">
        <v>1</v>
      </c>
      <c r="G5">
        <f>SUM(D5:F5)*5</f>
        <v>15</v>
      </c>
      <c r="I5">
        <v>15</v>
      </c>
      <c r="J5" s="8">
        <f t="shared" si="0"/>
        <v>30</v>
      </c>
      <c r="K5" s="4">
        <f t="shared" si="1"/>
        <v>0.6</v>
      </c>
      <c r="L5" s="9" t="str">
        <f t="shared" si="2"/>
        <v>3,5</v>
      </c>
      <c r="M5" s="5" t="str">
        <f t="shared" si="3"/>
        <v/>
      </c>
      <c r="N5" s="8">
        <v>233889</v>
      </c>
    </row>
    <row r="6" spans="1:14" ht="15" customHeight="1" thickBot="1" x14ac:dyDescent="0.35">
      <c r="A6" s="2">
        <v>4</v>
      </c>
      <c r="B6" s="6">
        <v>234278</v>
      </c>
      <c r="D6">
        <v>0</v>
      </c>
      <c r="E6">
        <v>1</v>
      </c>
      <c r="F6">
        <v>1</v>
      </c>
      <c r="G6">
        <f>SUM(D6:F6)*5</f>
        <v>10</v>
      </c>
      <c r="I6">
        <v>9.5</v>
      </c>
      <c r="J6" s="8">
        <f t="shared" si="0"/>
        <v>19.5</v>
      </c>
      <c r="K6" s="4">
        <f t="shared" si="1"/>
        <v>0.39</v>
      </c>
      <c r="L6" s="9" t="str">
        <f t="shared" si="2"/>
        <v>2</v>
      </c>
      <c r="M6" s="5" t="str">
        <f t="shared" si="3"/>
        <v>poprawka</v>
      </c>
      <c r="N6" s="8">
        <v>234278</v>
      </c>
    </row>
    <row r="7" spans="1:14" ht="15" customHeight="1" thickBot="1" x14ac:dyDescent="0.35">
      <c r="A7" s="3">
        <v>5</v>
      </c>
      <c r="D7">
        <v>0</v>
      </c>
      <c r="E7">
        <v>0</v>
      </c>
      <c r="F7">
        <v>0</v>
      </c>
      <c r="J7" s="8"/>
      <c r="K7" s="4"/>
      <c r="L7" s="9"/>
      <c r="M7" s="5" t="str">
        <f t="shared" si="3"/>
        <v/>
      </c>
    </row>
    <row r="8" spans="1:14" ht="15" customHeight="1" thickBot="1" x14ac:dyDescent="0.35">
      <c r="A8" s="2">
        <v>6</v>
      </c>
      <c r="D8">
        <v>0</v>
      </c>
      <c r="E8">
        <v>0</v>
      </c>
      <c r="F8">
        <v>0</v>
      </c>
      <c r="J8" s="8"/>
      <c r="K8" s="4"/>
      <c r="L8" s="9"/>
      <c r="M8" s="5" t="str">
        <f t="shared" si="3"/>
        <v/>
      </c>
    </row>
    <row r="9" spans="1:14" ht="15" customHeight="1" thickBot="1" x14ac:dyDescent="0.35">
      <c r="A9" s="3">
        <v>7</v>
      </c>
      <c r="B9" s="6">
        <v>233630</v>
      </c>
      <c r="D9">
        <v>1</v>
      </c>
      <c r="E9">
        <v>1</v>
      </c>
      <c r="F9">
        <v>1</v>
      </c>
      <c r="G9">
        <f>SUM(D9:F9)*5</f>
        <v>15</v>
      </c>
      <c r="I9">
        <v>13</v>
      </c>
      <c r="J9" s="8">
        <f t="shared" si="0"/>
        <v>28</v>
      </c>
      <c r="K9" s="4">
        <f t="shared" si="1"/>
        <v>0.56000000000000005</v>
      </c>
      <c r="L9" s="9" t="str">
        <f t="shared" si="2"/>
        <v>3</v>
      </c>
      <c r="M9" s="5" t="str">
        <f t="shared" si="3"/>
        <v/>
      </c>
      <c r="N9" s="8">
        <v>233630</v>
      </c>
    </row>
    <row r="10" spans="1:14" ht="15" customHeight="1" thickBot="1" x14ac:dyDescent="0.35">
      <c r="A10" s="2">
        <v>8</v>
      </c>
      <c r="B10" s="6">
        <v>233670</v>
      </c>
      <c r="D10">
        <v>1</v>
      </c>
      <c r="E10">
        <v>1</v>
      </c>
      <c r="F10">
        <v>1</v>
      </c>
      <c r="G10">
        <f>SUM(D10:F10)*5</f>
        <v>15</v>
      </c>
      <c r="H10" s="8">
        <v>2.5</v>
      </c>
      <c r="I10">
        <v>27</v>
      </c>
      <c r="J10" s="8">
        <f t="shared" si="0"/>
        <v>44.5</v>
      </c>
      <c r="K10" s="4">
        <f t="shared" si="1"/>
        <v>0.89</v>
      </c>
      <c r="L10" s="9" t="str">
        <f t="shared" si="2"/>
        <v>5</v>
      </c>
      <c r="M10" s="5" t="str">
        <f t="shared" si="3"/>
        <v/>
      </c>
      <c r="N10" s="8">
        <v>233670</v>
      </c>
    </row>
    <row r="11" spans="1:14" ht="15" customHeight="1" thickBot="1" x14ac:dyDescent="0.35">
      <c r="A11" s="3">
        <v>9</v>
      </c>
      <c r="B11" s="6">
        <v>234035</v>
      </c>
      <c r="D11">
        <v>1</v>
      </c>
      <c r="E11">
        <v>1</v>
      </c>
      <c r="F11">
        <v>1</v>
      </c>
      <c r="G11">
        <f>SUM(D11:F11)*5</f>
        <v>15</v>
      </c>
      <c r="H11" s="8">
        <v>2.5</v>
      </c>
      <c r="I11">
        <v>31</v>
      </c>
      <c r="J11" s="8">
        <f t="shared" si="0"/>
        <v>48.5</v>
      </c>
      <c r="K11" s="4">
        <f t="shared" si="1"/>
        <v>0.97</v>
      </c>
      <c r="L11" s="9" t="str">
        <f t="shared" si="2"/>
        <v>5</v>
      </c>
      <c r="M11" s="5" t="str">
        <f t="shared" si="3"/>
        <v/>
      </c>
      <c r="N11" s="8">
        <v>234035</v>
      </c>
    </row>
    <row r="12" spans="1:14" ht="15" customHeight="1" thickBot="1" x14ac:dyDescent="0.35">
      <c r="A12" s="2">
        <v>10</v>
      </c>
      <c r="B12" s="6">
        <v>234622</v>
      </c>
      <c r="D12">
        <v>1</v>
      </c>
      <c r="E12">
        <v>1</v>
      </c>
      <c r="F12">
        <v>1</v>
      </c>
      <c r="G12">
        <f>SUM(D12:F12)*5</f>
        <v>15</v>
      </c>
      <c r="I12">
        <v>7</v>
      </c>
      <c r="J12" s="8">
        <f t="shared" si="0"/>
        <v>22</v>
      </c>
      <c r="K12" s="4">
        <f t="shared" si="1"/>
        <v>0.44</v>
      </c>
      <c r="L12" s="9" t="str">
        <f t="shared" si="2"/>
        <v>2</v>
      </c>
      <c r="M12" s="5" t="str">
        <f t="shared" si="3"/>
        <v>poprawka</v>
      </c>
      <c r="N12" s="8">
        <v>234622</v>
      </c>
    </row>
    <row r="13" spans="1:14" ht="15" customHeight="1" thickBot="1" x14ac:dyDescent="0.35">
      <c r="A13" s="3">
        <v>11</v>
      </c>
      <c r="B13" s="6">
        <v>234085</v>
      </c>
      <c r="D13">
        <v>1</v>
      </c>
      <c r="E13">
        <v>1</v>
      </c>
      <c r="F13">
        <v>1</v>
      </c>
      <c r="G13">
        <f>SUM(D13:F13)*5</f>
        <v>15</v>
      </c>
      <c r="I13">
        <v>21.5</v>
      </c>
      <c r="J13" s="8">
        <f t="shared" si="0"/>
        <v>36.5</v>
      </c>
      <c r="K13" s="4">
        <f t="shared" si="1"/>
        <v>0.73</v>
      </c>
      <c r="L13" s="9" t="str">
        <f t="shared" si="2"/>
        <v>4</v>
      </c>
      <c r="M13" s="5" t="str">
        <f t="shared" si="3"/>
        <v/>
      </c>
      <c r="N13" s="8">
        <v>234085</v>
      </c>
    </row>
    <row r="14" spans="1:14" ht="15" customHeight="1" thickBot="1" x14ac:dyDescent="0.35">
      <c r="A14" s="2">
        <v>12</v>
      </c>
      <c r="B14" s="6">
        <v>233745</v>
      </c>
      <c r="D14">
        <v>1</v>
      </c>
      <c r="E14">
        <v>1</v>
      </c>
      <c r="F14">
        <v>1</v>
      </c>
      <c r="G14">
        <f>SUM(D14:F14)*5</f>
        <v>15</v>
      </c>
      <c r="I14">
        <v>33</v>
      </c>
      <c r="J14" s="8">
        <f t="shared" si="0"/>
        <v>48</v>
      </c>
      <c r="K14" s="4">
        <f t="shared" si="1"/>
        <v>0.96</v>
      </c>
      <c r="L14" s="9" t="str">
        <f t="shared" si="2"/>
        <v>5</v>
      </c>
      <c r="M14" s="5" t="str">
        <f t="shared" si="3"/>
        <v/>
      </c>
      <c r="N14" s="8">
        <v>233745</v>
      </c>
    </row>
    <row r="15" spans="1:14" ht="15" customHeight="1" thickBot="1" x14ac:dyDescent="0.35">
      <c r="A15" s="3">
        <v>13</v>
      </c>
      <c r="B15" s="6">
        <v>233733</v>
      </c>
      <c r="D15">
        <v>1</v>
      </c>
      <c r="E15">
        <v>1</v>
      </c>
      <c r="F15">
        <v>1</v>
      </c>
      <c r="G15">
        <f>SUM(D15:F15)*5</f>
        <v>15</v>
      </c>
      <c r="I15">
        <v>13</v>
      </c>
      <c r="J15" s="8">
        <f t="shared" si="0"/>
        <v>28</v>
      </c>
      <c r="K15" s="4">
        <f t="shared" si="1"/>
        <v>0.56000000000000005</v>
      </c>
      <c r="L15" s="9" t="str">
        <f t="shared" si="2"/>
        <v>3</v>
      </c>
      <c r="M15" s="5" t="str">
        <f t="shared" si="3"/>
        <v/>
      </c>
      <c r="N15" s="8">
        <v>233733</v>
      </c>
    </row>
    <row r="16" spans="1:14" ht="15" customHeight="1" thickBot="1" x14ac:dyDescent="0.35">
      <c r="A16" s="2">
        <v>14</v>
      </c>
      <c r="B16" s="6">
        <v>233951</v>
      </c>
      <c r="D16">
        <v>1</v>
      </c>
      <c r="E16">
        <v>1</v>
      </c>
      <c r="F16">
        <v>1</v>
      </c>
      <c r="G16">
        <f>SUM(D16:F16)*5</f>
        <v>15</v>
      </c>
      <c r="I16">
        <v>12.5</v>
      </c>
      <c r="J16" s="8">
        <f t="shared" si="0"/>
        <v>27.5</v>
      </c>
      <c r="K16" s="4">
        <f t="shared" si="1"/>
        <v>0.55000000000000004</v>
      </c>
      <c r="L16" s="9" t="str">
        <f t="shared" si="2"/>
        <v>3</v>
      </c>
      <c r="M16" s="5" t="str">
        <f t="shared" si="3"/>
        <v/>
      </c>
      <c r="N16" s="8">
        <v>233951</v>
      </c>
    </row>
    <row r="17" spans="1:14" ht="15" customHeight="1" thickBot="1" x14ac:dyDescent="0.35">
      <c r="A17" s="3">
        <v>15</v>
      </c>
      <c r="B17" s="6">
        <v>234345</v>
      </c>
      <c r="D17">
        <v>1</v>
      </c>
      <c r="E17">
        <v>1</v>
      </c>
      <c r="F17">
        <v>1</v>
      </c>
      <c r="G17">
        <f>SUM(D17:F17)*5</f>
        <v>15</v>
      </c>
      <c r="I17">
        <v>26</v>
      </c>
      <c r="J17" s="8">
        <f t="shared" si="0"/>
        <v>41</v>
      </c>
      <c r="K17" s="4">
        <f t="shared" si="1"/>
        <v>0.82</v>
      </c>
      <c r="L17" s="9" t="str">
        <f t="shared" si="2"/>
        <v>4,5</v>
      </c>
      <c r="M17" s="5" t="str">
        <f t="shared" si="3"/>
        <v/>
      </c>
      <c r="N17" s="8">
        <v>234345</v>
      </c>
    </row>
    <row r="18" spans="1:14" ht="15" customHeight="1" thickBot="1" x14ac:dyDescent="0.35">
      <c r="A18" s="2">
        <v>16</v>
      </c>
      <c r="B18" s="6">
        <v>234512</v>
      </c>
      <c r="D18">
        <v>1</v>
      </c>
      <c r="E18">
        <v>1</v>
      </c>
      <c r="F18">
        <v>1</v>
      </c>
      <c r="G18">
        <f>SUM(D18:F18)*5</f>
        <v>15</v>
      </c>
      <c r="J18" s="8">
        <f t="shared" si="0"/>
        <v>15</v>
      </c>
      <c r="K18" s="4">
        <f t="shared" si="1"/>
        <v>0.3</v>
      </c>
      <c r="L18" s="9" t="str">
        <f t="shared" si="2"/>
        <v>2</v>
      </c>
      <c r="M18" s="5" t="str">
        <f t="shared" si="3"/>
        <v>poprawka</v>
      </c>
      <c r="N18" s="8">
        <v>234512</v>
      </c>
    </row>
    <row r="19" spans="1:14" ht="15" customHeight="1" thickBot="1" x14ac:dyDescent="0.35">
      <c r="A19" s="3">
        <v>17</v>
      </c>
      <c r="B19" s="6">
        <v>234322</v>
      </c>
      <c r="D19">
        <v>1</v>
      </c>
      <c r="E19">
        <v>1</v>
      </c>
      <c r="F19">
        <v>1</v>
      </c>
      <c r="G19">
        <f>SUM(D19:F19)*5</f>
        <v>15</v>
      </c>
      <c r="I19">
        <v>17.5</v>
      </c>
      <c r="J19" s="8">
        <f t="shared" si="0"/>
        <v>32.5</v>
      </c>
      <c r="K19" s="4">
        <f t="shared" si="1"/>
        <v>0.65</v>
      </c>
      <c r="L19" s="9" t="str">
        <f t="shared" si="2"/>
        <v>3,5</v>
      </c>
      <c r="M19" s="5" t="str">
        <f t="shared" si="3"/>
        <v/>
      </c>
      <c r="N19" s="8">
        <v>234322</v>
      </c>
    </row>
    <row r="20" spans="1:14" ht="15" customHeight="1" thickBot="1" x14ac:dyDescent="0.35">
      <c r="A20" s="2">
        <v>18</v>
      </c>
      <c r="B20" s="6">
        <v>234448</v>
      </c>
      <c r="D20">
        <v>0</v>
      </c>
      <c r="E20">
        <v>0</v>
      </c>
      <c r="F20">
        <v>0</v>
      </c>
      <c r="G20">
        <f>SUM(D20:F20)*5</f>
        <v>0</v>
      </c>
      <c r="J20" s="8"/>
      <c r="K20" s="4"/>
      <c r="L20" s="9"/>
      <c r="M20" s="5" t="str">
        <f t="shared" si="3"/>
        <v/>
      </c>
      <c r="N20" s="8">
        <v>234448</v>
      </c>
    </row>
    <row r="21" spans="1:14" ht="15" customHeight="1" thickBot="1" x14ac:dyDescent="0.35">
      <c r="A21" s="3">
        <v>19</v>
      </c>
      <c r="B21" s="6">
        <v>233851</v>
      </c>
      <c r="D21">
        <v>1</v>
      </c>
      <c r="E21">
        <v>1</v>
      </c>
      <c r="F21">
        <v>1</v>
      </c>
      <c r="G21">
        <f>SUM(D21:F21)*5</f>
        <v>15</v>
      </c>
      <c r="I21">
        <v>12</v>
      </c>
      <c r="J21" s="8">
        <f t="shared" si="0"/>
        <v>27</v>
      </c>
      <c r="K21" s="4">
        <f t="shared" si="1"/>
        <v>0.54</v>
      </c>
      <c r="L21" s="9" t="str">
        <f t="shared" si="2"/>
        <v>3</v>
      </c>
      <c r="M21" s="5" t="str">
        <f t="shared" si="3"/>
        <v/>
      </c>
      <c r="N21" s="8">
        <v>233851</v>
      </c>
    </row>
    <row r="22" spans="1:14" ht="15" customHeight="1" thickBot="1" x14ac:dyDescent="0.35">
      <c r="A22" s="2">
        <v>20</v>
      </c>
      <c r="B22" s="6">
        <v>234709</v>
      </c>
      <c r="D22">
        <v>1</v>
      </c>
      <c r="E22">
        <v>1</v>
      </c>
      <c r="F22">
        <v>1</v>
      </c>
      <c r="G22">
        <f>SUM(D22:F22)*5</f>
        <v>15</v>
      </c>
      <c r="I22">
        <v>27.5</v>
      </c>
      <c r="J22" s="8">
        <f t="shared" si="0"/>
        <v>42.5</v>
      </c>
      <c r="K22" s="4">
        <f t="shared" si="1"/>
        <v>0.85</v>
      </c>
      <c r="L22" s="9" t="str">
        <f t="shared" si="2"/>
        <v>5</v>
      </c>
      <c r="M22" s="5" t="str">
        <f t="shared" si="3"/>
        <v/>
      </c>
      <c r="N22" s="8">
        <v>234709</v>
      </c>
    </row>
    <row r="23" spans="1:14" ht="15" customHeight="1" thickBot="1" x14ac:dyDescent="0.35">
      <c r="A23" s="3">
        <v>21</v>
      </c>
      <c r="B23" s="6">
        <v>234741</v>
      </c>
      <c r="D23">
        <v>0</v>
      </c>
      <c r="E23">
        <v>1</v>
      </c>
      <c r="F23">
        <v>1</v>
      </c>
      <c r="G23">
        <f>SUM(D23:F23)*5</f>
        <v>10</v>
      </c>
      <c r="I23">
        <v>12</v>
      </c>
      <c r="J23" s="8">
        <f t="shared" si="0"/>
        <v>22</v>
      </c>
      <c r="K23" s="4">
        <f t="shared" si="1"/>
        <v>0.44</v>
      </c>
      <c r="L23" s="9" t="str">
        <f t="shared" si="2"/>
        <v>2</v>
      </c>
      <c r="M23" s="5" t="str">
        <f t="shared" si="3"/>
        <v>poprawka</v>
      </c>
      <c r="N23" s="8">
        <v>234741</v>
      </c>
    </row>
    <row r="24" spans="1:14" ht="15" customHeight="1" thickBot="1" x14ac:dyDescent="0.35">
      <c r="A24" s="2">
        <v>22</v>
      </c>
      <c r="B24" s="6">
        <v>234358</v>
      </c>
      <c r="D24">
        <v>1</v>
      </c>
      <c r="E24">
        <v>1</v>
      </c>
      <c r="F24">
        <v>1</v>
      </c>
      <c r="G24">
        <f>SUM(D24:F24)*5</f>
        <v>15</v>
      </c>
      <c r="I24">
        <v>4</v>
      </c>
      <c r="J24" s="8">
        <f t="shared" si="0"/>
        <v>19</v>
      </c>
      <c r="K24" s="4">
        <f t="shared" si="1"/>
        <v>0.38</v>
      </c>
      <c r="L24" s="9" t="str">
        <f t="shared" si="2"/>
        <v>2</v>
      </c>
      <c r="M24" s="5" t="str">
        <f t="shared" si="3"/>
        <v>poprawka</v>
      </c>
      <c r="N24" s="8">
        <v>234358</v>
      </c>
    </row>
    <row r="25" spans="1:14" ht="15" customHeight="1" thickBot="1" x14ac:dyDescent="0.35">
      <c r="A25" s="3">
        <v>23</v>
      </c>
      <c r="B25" s="6">
        <v>234639</v>
      </c>
      <c r="D25">
        <v>1</v>
      </c>
      <c r="E25">
        <v>1</v>
      </c>
      <c r="F25">
        <v>1</v>
      </c>
      <c r="G25">
        <f>SUM(D25:F25)*5</f>
        <v>15</v>
      </c>
      <c r="H25">
        <v>2.5</v>
      </c>
      <c r="I25">
        <v>24</v>
      </c>
      <c r="J25" s="8">
        <f t="shared" si="0"/>
        <v>41.5</v>
      </c>
      <c r="K25" s="4">
        <f t="shared" si="1"/>
        <v>0.83</v>
      </c>
      <c r="L25" s="9" t="str">
        <f t="shared" si="2"/>
        <v>4,5</v>
      </c>
      <c r="M25" s="5" t="str">
        <f t="shared" si="3"/>
        <v/>
      </c>
      <c r="N25" s="8">
        <v>234639</v>
      </c>
    </row>
    <row r="26" spans="1:14" ht="15" customHeight="1" thickBot="1" x14ac:dyDescent="0.35">
      <c r="A26" s="2">
        <v>24</v>
      </c>
      <c r="B26" s="6">
        <v>208612</v>
      </c>
      <c r="D26">
        <v>0</v>
      </c>
      <c r="E26">
        <v>0</v>
      </c>
      <c r="F26">
        <v>0</v>
      </c>
      <c r="J26" s="8"/>
      <c r="K26" s="4"/>
      <c r="L26" s="9"/>
      <c r="M26" s="5" t="str">
        <f t="shared" si="3"/>
        <v/>
      </c>
      <c r="N26" s="8">
        <v>208612</v>
      </c>
    </row>
    <row r="27" spans="1:14" ht="15" customHeight="1" thickBot="1" x14ac:dyDescent="0.35">
      <c r="A27" s="3">
        <v>25</v>
      </c>
      <c r="B27" s="6">
        <v>233778</v>
      </c>
      <c r="D27">
        <v>1</v>
      </c>
      <c r="E27">
        <v>1</v>
      </c>
      <c r="F27">
        <v>1</v>
      </c>
      <c r="G27">
        <f>SUM(D27:F27)*5</f>
        <v>15</v>
      </c>
      <c r="I27">
        <v>29.5</v>
      </c>
      <c r="J27" s="8">
        <f t="shared" si="0"/>
        <v>44.5</v>
      </c>
      <c r="K27" s="4">
        <f t="shared" si="1"/>
        <v>0.89</v>
      </c>
      <c r="L27" s="9" t="str">
        <f t="shared" si="2"/>
        <v>5</v>
      </c>
      <c r="M27" s="5" t="str">
        <f t="shared" si="3"/>
        <v/>
      </c>
      <c r="N27" s="8">
        <v>233778</v>
      </c>
    </row>
    <row r="28" spans="1:14" ht="15" customHeight="1" thickBot="1" x14ac:dyDescent="0.35">
      <c r="A28" s="2">
        <v>26</v>
      </c>
      <c r="B28" s="6">
        <v>201886</v>
      </c>
      <c r="D28">
        <v>1</v>
      </c>
      <c r="E28">
        <v>1</v>
      </c>
      <c r="F28">
        <v>1</v>
      </c>
      <c r="G28">
        <f>SUM(D28:F28)*5</f>
        <v>15</v>
      </c>
      <c r="H28" s="8">
        <v>2.5</v>
      </c>
      <c r="I28">
        <v>24.5</v>
      </c>
      <c r="J28" s="8">
        <f t="shared" si="0"/>
        <v>42</v>
      </c>
      <c r="K28" s="4">
        <f t="shared" si="1"/>
        <v>0.84</v>
      </c>
      <c r="L28" s="9" t="str">
        <f t="shared" si="2"/>
        <v>5</v>
      </c>
      <c r="M28" s="5" t="str">
        <f t="shared" si="3"/>
        <v/>
      </c>
      <c r="N28" s="8">
        <v>201886</v>
      </c>
    </row>
    <row r="29" spans="1:14" ht="15" customHeight="1" thickBot="1" x14ac:dyDescent="0.35">
      <c r="A29" s="3">
        <v>27</v>
      </c>
      <c r="B29" s="6">
        <v>234680</v>
      </c>
      <c r="D29">
        <v>1</v>
      </c>
      <c r="E29">
        <v>1</v>
      </c>
      <c r="F29">
        <v>1</v>
      </c>
      <c r="G29">
        <f>SUM(D29:F29)*5</f>
        <v>15</v>
      </c>
      <c r="I29">
        <v>12</v>
      </c>
      <c r="J29" s="8">
        <f t="shared" si="0"/>
        <v>27</v>
      </c>
      <c r="K29" s="4">
        <f t="shared" si="1"/>
        <v>0.54</v>
      </c>
      <c r="L29" s="9" t="str">
        <f t="shared" si="2"/>
        <v>3</v>
      </c>
      <c r="M29" s="5" t="str">
        <f t="shared" si="3"/>
        <v/>
      </c>
      <c r="N29" s="8">
        <v>234680</v>
      </c>
    </row>
    <row r="30" spans="1:14" ht="15" customHeight="1" thickBot="1" x14ac:dyDescent="0.35">
      <c r="A30" s="2">
        <v>28</v>
      </c>
      <c r="B30" s="6">
        <v>233693</v>
      </c>
      <c r="D30">
        <v>1</v>
      </c>
      <c r="E30">
        <v>1</v>
      </c>
      <c r="F30">
        <v>1</v>
      </c>
      <c r="G30">
        <f>SUM(D30:F30)*5</f>
        <v>15</v>
      </c>
      <c r="I30">
        <v>11</v>
      </c>
      <c r="J30" s="8">
        <f t="shared" si="0"/>
        <v>26</v>
      </c>
      <c r="K30" s="4">
        <f t="shared" si="1"/>
        <v>0.52</v>
      </c>
      <c r="L30" s="9" t="str">
        <f t="shared" si="2"/>
        <v>3</v>
      </c>
      <c r="M30" s="5" t="str">
        <f t="shared" si="3"/>
        <v/>
      </c>
      <c r="N30" s="8">
        <v>233693</v>
      </c>
    </row>
    <row r="31" spans="1:14" ht="15" customHeight="1" thickBot="1" x14ac:dyDescent="0.35">
      <c r="A31" s="1">
        <v>29</v>
      </c>
      <c r="B31" s="6">
        <v>234670</v>
      </c>
      <c r="D31">
        <v>1</v>
      </c>
      <c r="E31">
        <v>1</v>
      </c>
      <c r="F31">
        <v>1</v>
      </c>
      <c r="G31">
        <f>SUM(D31:F31)*5</f>
        <v>15</v>
      </c>
      <c r="I31">
        <v>8.5</v>
      </c>
      <c r="J31" s="8">
        <f t="shared" si="0"/>
        <v>23.5</v>
      </c>
      <c r="K31" s="4">
        <f t="shared" si="1"/>
        <v>0.47</v>
      </c>
      <c r="L31" s="9" t="str">
        <f t="shared" si="2"/>
        <v>2</v>
      </c>
      <c r="M31" s="5" t="str">
        <f t="shared" si="3"/>
        <v>poprawka</v>
      </c>
      <c r="N31" s="8">
        <v>234670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tgt</dc:creator>
  <cp:lastModifiedBy>tgt</cp:lastModifiedBy>
  <dcterms:created xsi:type="dcterms:W3CDTF">2024-01-12T11:38:48Z</dcterms:created>
  <dcterms:modified xsi:type="dcterms:W3CDTF">2024-01-16T22:10:53Z</dcterms:modified>
</cp:coreProperties>
</file>