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ekkrakowpl-my.sharepoint.com/personal/kubinska_uek_krakow_pl/Documents/Dokumenty/Uniwersytet/Teoria ryzyka/notatki/"/>
    </mc:Choice>
  </mc:AlternateContent>
  <xr:revisionPtr revIDLastSave="139" documentId="8_{82C193EF-A842-41AD-A5F1-DF2C6E17219F}" xr6:coauthVersionLast="47" xr6:coauthVersionMax="47" xr10:uidLastSave="{48150EDC-9DC3-45BE-8785-5343980103E3}"/>
  <bookViews>
    <workbookView xWindow="-108" yWindow="-108" windowWidth="23256" windowHeight="12456" firstSheet="3" activeTab="6" xr2:uid="{88F01D22-1E8D-4668-BC83-59894776D134}"/>
  </bookViews>
  <sheets>
    <sheet name="cdr_w (3)" sheetId="3" r:id="rId1"/>
    <sheet name="pzu_w (1)" sheetId="4" r:id="rId2"/>
    <sheet name="dnp_w" sheetId="5" r:id="rId3"/>
    <sheet name="kgh_w" sheetId="6" r:id="rId4"/>
    <sheet name="wig_w (1)" sheetId="7" r:id="rId5"/>
    <sheet name="pkn_w" sheetId="1" r:id="rId6"/>
    <sheet name="2 skladniki" sheetId="10" r:id="rId7"/>
    <sheet name="baza" sheetId="2" r:id="rId8"/>
    <sheet name="tabela przestawna" sheetId="8" r:id="rId9"/>
    <sheet name="stat YM" sheetId="9" r:id="rId10"/>
  </sheets>
  <calcPr calcId="191029"/>
  <pivotCaches>
    <pivotCache cacheId="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C11" i="10" s="1"/>
  <c r="C9" i="10"/>
  <c r="D9" i="10"/>
  <c r="E9" i="10"/>
  <c r="F9" i="10"/>
  <c r="F10" i="10" s="1"/>
  <c r="G9" i="10"/>
  <c r="H9" i="10"/>
  <c r="I9" i="10"/>
  <c r="I10" i="10" s="1"/>
  <c r="J9" i="10"/>
  <c r="J10" i="10" s="1"/>
  <c r="K9" i="10"/>
  <c r="L9" i="10"/>
  <c r="C10" i="10"/>
  <c r="D10" i="10"/>
  <c r="E10" i="10"/>
  <c r="G10" i="10"/>
  <c r="H10" i="10"/>
  <c r="K10" i="10"/>
  <c r="L10" i="10"/>
  <c r="B10" i="10"/>
  <c r="B9" i="10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" i="8"/>
  <c r="I265" i="2"/>
  <c r="J265" i="2"/>
  <c r="K265" i="2"/>
  <c r="L265" i="2"/>
  <c r="M265" i="2"/>
  <c r="I266" i="2"/>
  <c r="J266" i="2"/>
  <c r="K266" i="2"/>
  <c r="L266" i="2"/>
  <c r="M266" i="2"/>
  <c r="H266" i="2"/>
  <c r="H265" i="2"/>
  <c r="H263" i="2"/>
  <c r="H262" i="2"/>
  <c r="I263" i="2"/>
  <c r="J263" i="2"/>
  <c r="K263" i="2"/>
  <c r="L263" i="2"/>
  <c r="M263" i="2"/>
  <c r="I262" i="2"/>
  <c r="J262" i="2"/>
  <c r="K262" i="2"/>
  <c r="L262" i="2"/>
  <c r="M262" i="2"/>
  <c r="I261" i="2"/>
  <c r="J261" i="2"/>
  <c r="K261" i="2"/>
  <c r="L261" i="2"/>
  <c r="M261" i="2"/>
  <c r="H261" i="2"/>
  <c r="K10" i="2"/>
  <c r="J3" i="2"/>
  <c r="I4" i="2"/>
  <c r="J4" i="2"/>
  <c r="K4" i="2"/>
  <c r="L4" i="2"/>
  <c r="M4" i="2"/>
  <c r="I5" i="2"/>
  <c r="J5" i="2"/>
  <c r="K5" i="2"/>
  <c r="L5" i="2"/>
  <c r="M5" i="2"/>
  <c r="I6" i="2"/>
  <c r="J6" i="2"/>
  <c r="K6" i="2"/>
  <c r="L6" i="2"/>
  <c r="M6" i="2"/>
  <c r="I7" i="2"/>
  <c r="J7" i="2"/>
  <c r="K7" i="2"/>
  <c r="L7" i="2"/>
  <c r="M7" i="2"/>
  <c r="I8" i="2"/>
  <c r="J8" i="2"/>
  <c r="K8" i="2"/>
  <c r="L8" i="2"/>
  <c r="M8" i="2"/>
  <c r="I9" i="2"/>
  <c r="J9" i="2"/>
  <c r="K9" i="2"/>
  <c r="L9" i="2"/>
  <c r="M9" i="2"/>
  <c r="I10" i="2"/>
  <c r="J10" i="2"/>
  <c r="L10" i="2"/>
  <c r="M10" i="2"/>
  <c r="I11" i="2"/>
  <c r="J11" i="2"/>
  <c r="K11" i="2"/>
  <c r="L11" i="2"/>
  <c r="M11" i="2"/>
  <c r="I12" i="2"/>
  <c r="J12" i="2"/>
  <c r="K12" i="2"/>
  <c r="L12" i="2"/>
  <c r="M12" i="2"/>
  <c r="I13" i="2"/>
  <c r="J13" i="2"/>
  <c r="K13" i="2"/>
  <c r="L13" i="2"/>
  <c r="M13" i="2"/>
  <c r="I14" i="2"/>
  <c r="J14" i="2"/>
  <c r="K14" i="2"/>
  <c r="L14" i="2"/>
  <c r="M14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0" i="2"/>
  <c r="J30" i="2"/>
  <c r="K30" i="2"/>
  <c r="L30" i="2"/>
  <c r="M30" i="2"/>
  <c r="I31" i="2"/>
  <c r="J31" i="2"/>
  <c r="K31" i="2"/>
  <c r="L31" i="2"/>
  <c r="M31" i="2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I35" i="2"/>
  <c r="J35" i="2"/>
  <c r="K35" i="2"/>
  <c r="L35" i="2"/>
  <c r="M35" i="2"/>
  <c r="I36" i="2"/>
  <c r="J36" i="2"/>
  <c r="K36" i="2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I50" i="2"/>
  <c r="J50" i="2"/>
  <c r="K50" i="2"/>
  <c r="L50" i="2"/>
  <c r="M50" i="2"/>
  <c r="I51" i="2"/>
  <c r="J51" i="2"/>
  <c r="K51" i="2"/>
  <c r="L51" i="2"/>
  <c r="M51" i="2"/>
  <c r="I52" i="2"/>
  <c r="J52" i="2"/>
  <c r="K52" i="2"/>
  <c r="L52" i="2"/>
  <c r="M52" i="2"/>
  <c r="I53" i="2"/>
  <c r="J53" i="2"/>
  <c r="K53" i="2"/>
  <c r="L53" i="2"/>
  <c r="M53" i="2"/>
  <c r="I54" i="2"/>
  <c r="J54" i="2"/>
  <c r="K54" i="2"/>
  <c r="L54" i="2"/>
  <c r="M54" i="2"/>
  <c r="I55" i="2"/>
  <c r="J55" i="2"/>
  <c r="K55" i="2"/>
  <c r="L55" i="2"/>
  <c r="M55" i="2"/>
  <c r="I56" i="2"/>
  <c r="J56" i="2"/>
  <c r="K56" i="2"/>
  <c r="L56" i="2"/>
  <c r="M56" i="2"/>
  <c r="I57" i="2"/>
  <c r="J57" i="2"/>
  <c r="K57" i="2"/>
  <c r="L57" i="2"/>
  <c r="M57" i="2"/>
  <c r="I58" i="2"/>
  <c r="J58" i="2"/>
  <c r="K58" i="2"/>
  <c r="L58" i="2"/>
  <c r="M58" i="2"/>
  <c r="I59" i="2"/>
  <c r="J59" i="2"/>
  <c r="K59" i="2"/>
  <c r="L59" i="2"/>
  <c r="M59" i="2"/>
  <c r="I60" i="2"/>
  <c r="J60" i="2"/>
  <c r="K60" i="2"/>
  <c r="L60" i="2"/>
  <c r="M60" i="2"/>
  <c r="I61" i="2"/>
  <c r="J61" i="2"/>
  <c r="K61" i="2"/>
  <c r="L61" i="2"/>
  <c r="M61" i="2"/>
  <c r="I62" i="2"/>
  <c r="J62" i="2"/>
  <c r="K62" i="2"/>
  <c r="L62" i="2"/>
  <c r="M62" i="2"/>
  <c r="I63" i="2"/>
  <c r="J63" i="2"/>
  <c r="K63" i="2"/>
  <c r="L63" i="2"/>
  <c r="M63" i="2"/>
  <c r="I64" i="2"/>
  <c r="J64" i="2"/>
  <c r="K64" i="2"/>
  <c r="L64" i="2"/>
  <c r="M64" i="2"/>
  <c r="I65" i="2"/>
  <c r="J65" i="2"/>
  <c r="K65" i="2"/>
  <c r="L65" i="2"/>
  <c r="M65" i="2"/>
  <c r="I66" i="2"/>
  <c r="J66" i="2"/>
  <c r="K66" i="2"/>
  <c r="L66" i="2"/>
  <c r="M66" i="2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I74" i="2"/>
  <c r="J74" i="2"/>
  <c r="K74" i="2"/>
  <c r="L74" i="2"/>
  <c r="M74" i="2"/>
  <c r="I75" i="2"/>
  <c r="J75" i="2"/>
  <c r="K75" i="2"/>
  <c r="L75" i="2"/>
  <c r="M75" i="2"/>
  <c r="I76" i="2"/>
  <c r="J76" i="2"/>
  <c r="K76" i="2"/>
  <c r="L76" i="2"/>
  <c r="M76" i="2"/>
  <c r="I77" i="2"/>
  <c r="J77" i="2"/>
  <c r="K77" i="2"/>
  <c r="L77" i="2"/>
  <c r="M77" i="2"/>
  <c r="I78" i="2"/>
  <c r="J78" i="2"/>
  <c r="K78" i="2"/>
  <c r="L78" i="2"/>
  <c r="M78" i="2"/>
  <c r="I79" i="2"/>
  <c r="J79" i="2"/>
  <c r="K79" i="2"/>
  <c r="L79" i="2"/>
  <c r="M79" i="2"/>
  <c r="I80" i="2"/>
  <c r="J80" i="2"/>
  <c r="K80" i="2"/>
  <c r="L80" i="2"/>
  <c r="M80" i="2"/>
  <c r="I81" i="2"/>
  <c r="J81" i="2"/>
  <c r="K81" i="2"/>
  <c r="L81" i="2"/>
  <c r="M81" i="2"/>
  <c r="I82" i="2"/>
  <c r="J82" i="2"/>
  <c r="K82" i="2"/>
  <c r="L82" i="2"/>
  <c r="M82" i="2"/>
  <c r="I83" i="2"/>
  <c r="J83" i="2"/>
  <c r="K83" i="2"/>
  <c r="L83" i="2"/>
  <c r="M83" i="2"/>
  <c r="I84" i="2"/>
  <c r="J84" i="2"/>
  <c r="K84" i="2"/>
  <c r="L84" i="2"/>
  <c r="M84" i="2"/>
  <c r="I85" i="2"/>
  <c r="J85" i="2"/>
  <c r="K85" i="2"/>
  <c r="L85" i="2"/>
  <c r="M85" i="2"/>
  <c r="I86" i="2"/>
  <c r="J86" i="2"/>
  <c r="K86" i="2"/>
  <c r="L86" i="2"/>
  <c r="M86" i="2"/>
  <c r="I87" i="2"/>
  <c r="J87" i="2"/>
  <c r="K87" i="2"/>
  <c r="L87" i="2"/>
  <c r="M87" i="2"/>
  <c r="I88" i="2"/>
  <c r="J88" i="2"/>
  <c r="K88" i="2"/>
  <c r="L88" i="2"/>
  <c r="M88" i="2"/>
  <c r="I89" i="2"/>
  <c r="J89" i="2"/>
  <c r="K89" i="2"/>
  <c r="L89" i="2"/>
  <c r="M89" i="2"/>
  <c r="I90" i="2"/>
  <c r="J90" i="2"/>
  <c r="K90" i="2"/>
  <c r="L90" i="2"/>
  <c r="M90" i="2"/>
  <c r="I91" i="2"/>
  <c r="J91" i="2"/>
  <c r="K91" i="2"/>
  <c r="L91" i="2"/>
  <c r="M91" i="2"/>
  <c r="I92" i="2"/>
  <c r="J92" i="2"/>
  <c r="K92" i="2"/>
  <c r="L92" i="2"/>
  <c r="M92" i="2"/>
  <c r="I93" i="2"/>
  <c r="J93" i="2"/>
  <c r="K93" i="2"/>
  <c r="L93" i="2"/>
  <c r="M93" i="2"/>
  <c r="I94" i="2"/>
  <c r="J94" i="2"/>
  <c r="K94" i="2"/>
  <c r="L94" i="2"/>
  <c r="M94" i="2"/>
  <c r="I95" i="2"/>
  <c r="J95" i="2"/>
  <c r="K95" i="2"/>
  <c r="L95" i="2"/>
  <c r="M95" i="2"/>
  <c r="I96" i="2"/>
  <c r="J96" i="2"/>
  <c r="K96" i="2"/>
  <c r="L96" i="2"/>
  <c r="M96" i="2"/>
  <c r="I97" i="2"/>
  <c r="J97" i="2"/>
  <c r="K97" i="2"/>
  <c r="L97" i="2"/>
  <c r="M97" i="2"/>
  <c r="I98" i="2"/>
  <c r="J98" i="2"/>
  <c r="K98" i="2"/>
  <c r="L98" i="2"/>
  <c r="M98" i="2"/>
  <c r="I99" i="2"/>
  <c r="J99" i="2"/>
  <c r="K99" i="2"/>
  <c r="L99" i="2"/>
  <c r="M99" i="2"/>
  <c r="I100" i="2"/>
  <c r="J100" i="2"/>
  <c r="K100" i="2"/>
  <c r="L100" i="2"/>
  <c r="M100" i="2"/>
  <c r="I101" i="2"/>
  <c r="J101" i="2"/>
  <c r="K101" i="2"/>
  <c r="L101" i="2"/>
  <c r="M101" i="2"/>
  <c r="I102" i="2"/>
  <c r="J102" i="2"/>
  <c r="K102" i="2"/>
  <c r="L102" i="2"/>
  <c r="M102" i="2"/>
  <c r="I103" i="2"/>
  <c r="J103" i="2"/>
  <c r="K103" i="2"/>
  <c r="L103" i="2"/>
  <c r="M103" i="2"/>
  <c r="I104" i="2"/>
  <c r="J104" i="2"/>
  <c r="K104" i="2"/>
  <c r="L104" i="2"/>
  <c r="M104" i="2"/>
  <c r="I105" i="2"/>
  <c r="J105" i="2"/>
  <c r="K105" i="2"/>
  <c r="L105" i="2"/>
  <c r="M105" i="2"/>
  <c r="I106" i="2"/>
  <c r="J106" i="2"/>
  <c r="K106" i="2"/>
  <c r="L106" i="2"/>
  <c r="M106" i="2"/>
  <c r="I107" i="2"/>
  <c r="J107" i="2"/>
  <c r="K107" i="2"/>
  <c r="L107" i="2"/>
  <c r="M107" i="2"/>
  <c r="I108" i="2"/>
  <c r="J108" i="2"/>
  <c r="K108" i="2"/>
  <c r="L108" i="2"/>
  <c r="M108" i="2"/>
  <c r="I109" i="2"/>
  <c r="J109" i="2"/>
  <c r="K109" i="2"/>
  <c r="L109" i="2"/>
  <c r="M109" i="2"/>
  <c r="I110" i="2"/>
  <c r="J110" i="2"/>
  <c r="K110" i="2"/>
  <c r="L110" i="2"/>
  <c r="M110" i="2"/>
  <c r="I111" i="2"/>
  <c r="J111" i="2"/>
  <c r="K111" i="2"/>
  <c r="L111" i="2"/>
  <c r="M111" i="2"/>
  <c r="I112" i="2"/>
  <c r="J112" i="2"/>
  <c r="K112" i="2"/>
  <c r="L112" i="2"/>
  <c r="M112" i="2"/>
  <c r="I113" i="2"/>
  <c r="J113" i="2"/>
  <c r="K113" i="2"/>
  <c r="L113" i="2"/>
  <c r="M113" i="2"/>
  <c r="I114" i="2"/>
  <c r="J114" i="2"/>
  <c r="K114" i="2"/>
  <c r="L114" i="2"/>
  <c r="M114" i="2"/>
  <c r="I115" i="2"/>
  <c r="J115" i="2"/>
  <c r="K115" i="2"/>
  <c r="L115" i="2"/>
  <c r="M115" i="2"/>
  <c r="I116" i="2"/>
  <c r="J116" i="2"/>
  <c r="K116" i="2"/>
  <c r="L116" i="2"/>
  <c r="M116" i="2"/>
  <c r="I117" i="2"/>
  <c r="J117" i="2"/>
  <c r="K117" i="2"/>
  <c r="L117" i="2"/>
  <c r="M117" i="2"/>
  <c r="I118" i="2"/>
  <c r="J118" i="2"/>
  <c r="K118" i="2"/>
  <c r="L118" i="2"/>
  <c r="M118" i="2"/>
  <c r="I119" i="2"/>
  <c r="J119" i="2"/>
  <c r="K119" i="2"/>
  <c r="L119" i="2"/>
  <c r="M119" i="2"/>
  <c r="I120" i="2"/>
  <c r="J120" i="2"/>
  <c r="K120" i="2"/>
  <c r="L120" i="2"/>
  <c r="M120" i="2"/>
  <c r="I121" i="2"/>
  <c r="J121" i="2"/>
  <c r="K121" i="2"/>
  <c r="L121" i="2"/>
  <c r="M121" i="2"/>
  <c r="I122" i="2"/>
  <c r="J122" i="2"/>
  <c r="K122" i="2"/>
  <c r="L122" i="2"/>
  <c r="M122" i="2"/>
  <c r="I123" i="2"/>
  <c r="J123" i="2"/>
  <c r="K123" i="2"/>
  <c r="L123" i="2"/>
  <c r="M123" i="2"/>
  <c r="I124" i="2"/>
  <c r="J124" i="2"/>
  <c r="K124" i="2"/>
  <c r="L124" i="2"/>
  <c r="M124" i="2"/>
  <c r="I125" i="2"/>
  <c r="J125" i="2"/>
  <c r="K125" i="2"/>
  <c r="L125" i="2"/>
  <c r="M125" i="2"/>
  <c r="I126" i="2"/>
  <c r="J126" i="2"/>
  <c r="K126" i="2"/>
  <c r="L126" i="2"/>
  <c r="M126" i="2"/>
  <c r="I127" i="2"/>
  <c r="J127" i="2"/>
  <c r="K127" i="2"/>
  <c r="L127" i="2"/>
  <c r="M127" i="2"/>
  <c r="I128" i="2"/>
  <c r="J128" i="2"/>
  <c r="K128" i="2"/>
  <c r="L128" i="2"/>
  <c r="M128" i="2"/>
  <c r="I129" i="2"/>
  <c r="J129" i="2"/>
  <c r="K129" i="2"/>
  <c r="L129" i="2"/>
  <c r="M129" i="2"/>
  <c r="I130" i="2"/>
  <c r="J130" i="2"/>
  <c r="K130" i="2"/>
  <c r="L130" i="2"/>
  <c r="M130" i="2"/>
  <c r="I131" i="2"/>
  <c r="J131" i="2"/>
  <c r="K131" i="2"/>
  <c r="L131" i="2"/>
  <c r="M131" i="2"/>
  <c r="I132" i="2"/>
  <c r="J132" i="2"/>
  <c r="K132" i="2"/>
  <c r="L132" i="2"/>
  <c r="M132" i="2"/>
  <c r="I133" i="2"/>
  <c r="J133" i="2"/>
  <c r="K133" i="2"/>
  <c r="L133" i="2"/>
  <c r="M133" i="2"/>
  <c r="I134" i="2"/>
  <c r="J134" i="2"/>
  <c r="K134" i="2"/>
  <c r="L134" i="2"/>
  <c r="M134" i="2"/>
  <c r="I135" i="2"/>
  <c r="J135" i="2"/>
  <c r="K135" i="2"/>
  <c r="L135" i="2"/>
  <c r="M135" i="2"/>
  <c r="I136" i="2"/>
  <c r="J136" i="2"/>
  <c r="K136" i="2"/>
  <c r="L136" i="2"/>
  <c r="M136" i="2"/>
  <c r="I137" i="2"/>
  <c r="J137" i="2"/>
  <c r="K137" i="2"/>
  <c r="L137" i="2"/>
  <c r="M137" i="2"/>
  <c r="I138" i="2"/>
  <c r="J138" i="2"/>
  <c r="K138" i="2"/>
  <c r="L138" i="2"/>
  <c r="M138" i="2"/>
  <c r="I139" i="2"/>
  <c r="J139" i="2"/>
  <c r="K139" i="2"/>
  <c r="L139" i="2"/>
  <c r="M139" i="2"/>
  <c r="I140" i="2"/>
  <c r="J140" i="2"/>
  <c r="K140" i="2"/>
  <c r="L140" i="2"/>
  <c r="M140" i="2"/>
  <c r="I141" i="2"/>
  <c r="J141" i="2"/>
  <c r="K141" i="2"/>
  <c r="L141" i="2"/>
  <c r="M141" i="2"/>
  <c r="I142" i="2"/>
  <c r="J142" i="2"/>
  <c r="K142" i="2"/>
  <c r="L142" i="2"/>
  <c r="M142" i="2"/>
  <c r="I143" i="2"/>
  <c r="J143" i="2"/>
  <c r="K143" i="2"/>
  <c r="L143" i="2"/>
  <c r="M143" i="2"/>
  <c r="I144" i="2"/>
  <c r="J144" i="2"/>
  <c r="K144" i="2"/>
  <c r="L144" i="2"/>
  <c r="M144" i="2"/>
  <c r="I145" i="2"/>
  <c r="J145" i="2"/>
  <c r="K145" i="2"/>
  <c r="L145" i="2"/>
  <c r="M145" i="2"/>
  <c r="I146" i="2"/>
  <c r="J146" i="2"/>
  <c r="K146" i="2"/>
  <c r="L146" i="2"/>
  <c r="M146" i="2"/>
  <c r="I147" i="2"/>
  <c r="J147" i="2"/>
  <c r="K147" i="2"/>
  <c r="L147" i="2"/>
  <c r="M147" i="2"/>
  <c r="I148" i="2"/>
  <c r="J148" i="2"/>
  <c r="K148" i="2"/>
  <c r="L148" i="2"/>
  <c r="M148" i="2"/>
  <c r="I149" i="2"/>
  <c r="J149" i="2"/>
  <c r="K149" i="2"/>
  <c r="L149" i="2"/>
  <c r="M149" i="2"/>
  <c r="I150" i="2"/>
  <c r="J150" i="2"/>
  <c r="K150" i="2"/>
  <c r="L150" i="2"/>
  <c r="M150" i="2"/>
  <c r="I151" i="2"/>
  <c r="J151" i="2"/>
  <c r="K151" i="2"/>
  <c r="L151" i="2"/>
  <c r="M151" i="2"/>
  <c r="I152" i="2"/>
  <c r="J152" i="2"/>
  <c r="K152" i="2"/>
  <c r="L152" i="2"/>
  <c r="M152" i="2"/>
  <c r="I153" i="2"/>
  <c r="J153" i="2"/>
  <c r="K153" i="2"/>
  <c r="L153" i="2"/>
  <c r="M153" i="2"/>
  <c r="I154" i="2"/>
  <c r="J154" i="2"/>
  <c r="K154" i="2"/>
  <c r="L154" i="2"/>
  <c r="M154" i="2"/>
  <c r="I155" i="2"/>
  <c r="J155" i="2"/>
  <c r="K155" i="2"/>
  <c r="L155" i="2"/>
  <c r="M155" i="2"/>
  <c r="I156" i="2"/>
  <c r="J156" i="2"/>
  <c r="K156" i="2"/>
  <c r="L156" i="2"/>
  <c r="M156" i="2"/>
  <c r="I157" i="2"/>
  <c r="J157" i="2"/>
  <c r="K157" i="2"/>
  <c r="L157" i="2"/>
  <c r="M157" i="2"/>
  <c r="I158" i="2"/>
  <c r="J158" i="2"/>
  <c r="K158" i="2"/>
  <c r="L158" i="2"/>
  <c r="M158" i="2"/>
  <c r="I159" i="2"/>
  <c r="J159" i="2"/>
  <c r="K159" i="2"/>
  <c r="L159" i="2"/>
  <c r="M159" i="2"/>
  <c r="I160" i="2"/>
  <c r="J160" i="2"/>
  <c r="K160" i="2"/>
  <c r="L160" i="2"/>
  <c r="M160" i="2"/>
  <c r="I161" i="2"/>
  <c r="J161" i="2"/>
  <c r="K161" i="2"/>
  <c r="L161" i="2"/>
  <c r="M161" i="2"/>
  <c r="I162" i="2"/>
  <c r="J162" i="2"/>
  <c r="K162" i="2"/>
  <c r="L162" i="2"/>
  <c r="M162" i="2"/>
  <c r="I163" i="2"/>
  <c r="J163" i="2"/>
  <c r="K163" i="2"/>
  <c r="L163" i="2"/>
  <c r="M163" i="2"/>
  <c r="I164" i="2"/>
  <c r="J164" i="2"/>
  <c r="K164" i="2"/>
  <c r="L164" i="2"/>
  <c r="M164" i="2"/>
  <c r="I165" i="2"/>
  <c r="J165" i="2"/>
  <c r="K165" i="2"/>
  <c r="L165" i="2"/>
  <c r="M165" i="2"/>
  <c r="I166" i="2"/>
  <c r="J166" i="2"/>
  <c r="K166" i="2"/>
  <c r="L166" i="2"/>
  <c r="M166" i="2"/>
  <c r="I167" i="2"/>
  <c r="J167" i="2"/>
  <c r="K167" i="2"/>
  <c r="L167" i="2"/>
  <c r="M167" i="2"/>
  <c r="I168" i="2"/>
  <c r="J168" i="2"/>
  <c r="K168" i="2"/>
  <c r="L168" i="2"/>
  <c r="M168" i="2"/>
  <c r="I169" i="2"/>
  <c r="J169" i="2"/>
  <c r="K169" i="2"/>
  <c r="L169" i="2"/>
  <c r="M169" i="2"/>
  <c r="I170" i="2"/>
  <c r="J170" i="2"/>
  <c r="K170" i="2"/>
  <c r="L170" i="2"/>
  <c r="M170" i="2"/>
  <c r="I171" i="2"/>
  <c r="J171" i="2"/>
  <c r="K171" i="2"/>
  <c r="L171" i="2"/>
  <c r="M171" i="2"/>
  <c r="I172" i="2"/>
  <c r="J172" i="2"/>
  <c r="K172" i="2"/>
  <c r="L172" i="2"/>
  <c r="M172" i="2"/>
  <c r="I173" i="2"/>
  <c r="J173" i="2"/>
  <c r="K173" i="2"/>
  <c r="L173" i="2"/>
  <c r="M173" i="2"/>
  <c r="I174" i="2"/>
  <c r="J174" i="2"/>
  <c r="K174" i="2"/>
  <c r="L174" i="2"/>
  <c r="M174" i="2"/>
  <c r="I175" i="2"/>
  <c r="J175" i="2"/>
  <c r="K175" i="2"/>
  <c r="L175" i="2"/>
  <c r="M175" i="2"/>
  <c r="I176" i="2"/>
  <c r="J176" i="2"/>
  <c r="K176" i="2"/>
  <c r="L176" i="2"/>
  <c r="M176" i="2"/>
  <c r="I177" i="2"/>
  <c r="J177" i="2"/>
  <c r="K177" i="2"/>
  <c r="L177" i="2"/>
  <c r="M177" i="2"/>
  <c r="I178" i="2"/>
  <c r="J178" i="2"/>
  <c r="K178" i="2"/>
  <c r="L178" i="2"/>
  <c r="M178" i="2"/>
  <c r="I179" i="2"/>
  <c r="J179" i="2"/>
  <c r="K179" i="2"/>
  <c r="L179" i="2"/>
  <c r="M179" i="2"/>
  <c r="I180" i="2"/>
  <c r="J180" i="2"/>
  <c r="K180" i="2"/>
  <c r="L180" i="2"/>
  <c r="M180" i="2"/>
  <c r="I181" i="2"/>
  <c r="J181" i="2"/>
  <c r="K181" i="2"/>
  <c r="L181" i="2"/>
  <c r="M181" i="2"/>
  <c r="I182" i="2"/>
  <c r="J182" i="2"/>
  <c r="K182" i="2"/>
  <c r="L182" i="2"/>
  <c r="M182" i="2"/>
  <c r="I183" i="2"/>
  <c r="J183" i="2"/>
  <c r="K183" i="2"/>
  <c r="L183" i="2"/>
  <c r="M183" i="2"/>
  <c r="I184" i="2"/>
  <c r="J184" i="2"/>
  <c r="K184" i="2"/>
  <c r="L184" i="2"/>
  <c r="M184" i="2"/>
  <c r="I185" i="2"/>
  <c r="J185" i="2"/>
  <c r="K185" i="2"/>
  <c r="L185" i="2"/>
  <c r="M185" i="2"/>
  <c r="I186" i="2"/>
  <c r="J186" i="2"/>
  <c r="K186" i="2"/>
  <c r="L186" i="2"/>
  <c r="M186" i="2"/>
  <c r="I187" i="2"/>
  <c r="J187" i="2"/>
  <c r="K187" i="2"/>
  <c r="L187" i="2"/>
  <c r="M187" i="2"/>
  <c r="I188" i="2"/>
  <c r="J188" i="2"/>
  <c r="K188" i="2"/>
  <c r="L188" i="2"/>
  <c r="M188" i="2"/>
  <c r="I189" i="2"/>
  <c r="J189" i="2"/>
  <c r="K189" i="2"/>
  <c r="L189" i="2"/>
  <c r="M189" i="2"/>
  <c r="I190" i="2"/>
  <c r="J190" i="2"/>
  <c r="K190" i="2"/>
  <c r="L190" i="2"/>
  <c r="M190" i="2"/>
  <c r="I191" i="2"/>
  <c r="J191" i="2"/>
  <c r="K191" i="2"/>
  <c r="L191" i="2"/>
  <c r="M191" i="2"/>
  <c r="I192" i="2"/>
  <c r="J192" i="2"/>
  <c r="K192" i="2"/>
  <c r="L192" i="2"/>
  <c r="M192" i="2"/>
  <c r="I193" i="2"/>
  <c r="J193" i="2"/>
  <c r="K193" i="2"/>
  <c r="L193" i="2"/>
  <c r="M193" i="2"/>
  <c r="I194" i="2"/>
  <c r="J194" i="2"/>
  <c r="K194" i="2"/>
  <c r="L194" i="2"/>
  <c r="M194" i="2"/>
  <c r="I195" i="2"/>
  <c r="J195" i="2"/>
  <c r="K195" i="2"/>
  <c r="L195" i="2"/>
  <c r="M195" i="2"/>
  <c r="I196" i="2"/>
  <c r="J196" i="2"/>
  <c r="K196" i="2"/>
  <c r="L196" i="2"/>
  <c r="M196" i="2"/>
  <c r="I197" i="2"/>
  <c r="J197" i="2"/>
  <c r="K197" i="2"/>
  <c r="L197" i="2"/>
  <c r="M197" i="2"/>
  <c r="I198" i="2"/>
  <c r="J198" i="2"/>
  <c r="K198" i="2"/>
  <c r="L198" i="2"/>
  <c r="M198" i="2"/>
  <c r="I199" i="2"/>
  <c r="J199" i="2"/>
  <c r="K199" i="2"/>
  <c r="L199" i="2"/>
  <c r="M199" i="2"/>
  <c r="I200" i="2"/>
  <c r="J200" i="2"/>
  <c r="K200" i="2"/>
  <c r="L200" i="2"/>
  <c r="M200" i="2"/>
  <c r="I201" i="2"/>
  <c r="J201" i="2"/>
  <c r="K201" i="2"/>
  <c r="L201" i="2"/>
  <c r="M201" i="2"/>
  <c r="I202" i="2"/>
  <c r="J202" i="2"/>
  <c r="K202" i="2"/>
  <c r="L202" i="2"/>
  <c r="M202" i="2"/>
  <c r="I203" i="2"/>
  <c r="J203" i="2"/>
  <c r="K203" i="2"/>
  <c r="L203" i="2"/>
  <c r="M203" i="2"/>
  <c r="I204" i="2"/>
  <c r="J204" i="2"/>
  <c r="K204" i="2"/>
  <c r="L204" i="2"/>
  <c r="M204" i="2"/>
  <c r="I205" i="2"/>
  <c r="J205" i="2"/>
  <c r="K205" i="2"/>
  <c r="L205" i="2"/>
  <c r="M205" i="2"/>
  <c r="I206" i="2"/>
  <c r="J206" i="2"/>
  <c r="K206" i="2"/>
  <c r="L206" i="2"/>
  <c r="M206" i="2"/>
  <c r="I207" i="2"/>
  <c r="J207" i="2"/>
  <c r="K207" i="2"/>
  <c r="L207" i="2"/>
  <c r="M207" i="2"/>
  <c r="I208" i="2"/>
  <c r="J208" i="2"/>
  <c r="K208" i="2"/>
  <c r="L208" i="2"/>
  <c r="M208" i="2"/>
  <c r="I209" i="2"/>
  <c r="J209" i="2"/>
  <c r="K209" i="2"/>
  <c r="L209" i="2"/>
  <c r="M209" i="2"/>
  <c r="I210" i="2"/>
  <c r="J210" i="2"/>
  <c r="K210" i="2"/>
  <c r="L210" i="2"/>
  <c r="M210" i="2"/>
  <c r="I211" i="2"/>
  <c r="J211" i="2"/>
  <c r="K211" i="2"/>
  <c r="L211" i="2"/>
  <c r="M211" i="2"/>
  <c r="I212" i="2"/>
  <c r="J212" i="2"/>
  <c r="K212" i="2"/>
  <c r="L212" i="2"/>
  <c r="M212" i="2"/>
  <c r="I213" i="2"/>
  <c r="J213" i="2"/>
  <c r="K213" i="2"/>
  <c r="L213" i="2"/>
  <c r="M213" i="2"/>
  <c r="I214" i="2"/>
  <c r="J214" i="2"/>
  <c r="K214" i="2"/>
  <c r="L214" i="2"/>
  <c r="M214" i="2"/>
  <c r="I215" i="2"/>
  <c r="J215" i="2"/>
  <c r="K215" i="2"/>
  <c r="L215" i="2"/>
  <c r="M215" i="2"/>
  <c r="I216" i="2"/>
  <c r="J216" i="2"/>
  <c r="K216" i="2"/>
  <c r="L216" i="2"/>
  <c r="M216" i="2"/>
  <c r="I217" i="2"/>
  <c r="J217" i="2"/>
  <c r="K217" i="2"/>
  <c r="L217" i="2"/>
  <c r="M217" i="2"/>
  <c r="I218" i="2"/>
  <c r="J218" i="2"/>
  <c r="K218" i="2"/>
  <c r="L218" i="2"/>
  <c r="M218" i="2"/>
  <c r="I219" i="2"/>
  <c r="J219" i="2"/>
  <c r="K219" i="2"/>
  <c r="L219" i="2"/>
  <c r="M219" i="2"/>
  <c r="I220" i="2"/>
  <c r="J220" i="2"/>
  <c r="K220" i="2"/>
  <c r="L220" i="2"/>
  <c r="M220" i="2"/>
  <c r="I221" i="2"/>
  <c r="J221" i="2"/>
  <c r="K221" i="2"/>
  <c r="L221" i="2"/>
  <c r="M221" i="2"/>
  <c r="I222" i="2"/>
  <c r="J222" i="2"/>
  <c r="K222" i="2"/>
  <c r="L222" i="2"/>
  <c r="M222" i="2"/>
  <c r="I223" i="2"/>
  <c r="J223" i="2"/>
  <c r="K223" i="2"/>
  <c r="L223" i="2"/>
  <c r="M223" i="2"/>
  <c r="I224" i="2"/>
  <c r="J224" i="2"/>
  <c r="K224" i="2"/>
  <c r="L224" i="2"/>
  <c r="M224" i="2"/>
  <c r="I225" i="2"/>
  <c r="J225" i="2"/>
  <c r="K225" i="2"/>
  <c r="L225" i="2"/>
  <c r="M225" i="2"/>
  <c r="I226" i="2"/>
  <c r="J226" i="2"/>
  <c r="K226" i="2"/>
  <c r="L226" i="2"/>
  <c r="M226" i="2"/>
  <c r="I227" i="2"/>
  <c r="J227" i="2"/>
  <c r="K227" i="2"/>
  <c r="L227" i="2"/>
  <c r="M227" i="2"/>
  <c r="I228" i="2"/>
  <c r="J228" i="2"/>
  <c r="K228" i="2"/>
  <c r="L228" i="2"/>
  <c r="M228" i="2"/>
  <c r="I229" i="2"/>
  <c r="J229" i="2"/>
  <c r="K229" i="2"/>
  <c r="L229" i="2"/>
  <c r="M229" i="2"/>
  <c r="I230" i="2"/>
  <c r="J230" i="2"/>
  <c r="K230" i="2"/>
  <c r="L230" i="2"/>
  <c r="M230" i="2"/>
  <c r="I231" i="2"/>
  <c r="J231" i="2"/>
  <c r="K231" i="2"/>
  <c r="L231" i="2"/>
  <c r="M231" i="2"/>
  <c r="I232" i="2"/>
  <c r="J232" i="2"/>
  <c r="K232" i="2"/>
  <c r="L232" i="2"/>
  <c r="M232" i="2"/>
  <c r="I233" i="2"/>
  <c r="J233" i="2"/>
  <c r="K233" i="2"/>
  <c r="L233" i="2"/>
  <c r="M233" i="2"/>
  <c r="I234" i="2"/>
  <c r="J234" i="2"/>
  <c r="K234" i="2"/>
  <c r="L234" i="2"/>
  <c r="M234" i="2"/>
  <c r="I235" i="2"/>
  <c r="J235" i="2"/>
  <c r="K235" i="2"/>
  <c r="L235" i="2"/>
  <c r="M235" i="2"/>
  <c r="I236" i="2"/>
  <c r="J236" i="2"/>
  <c r="K236" i="2"/>
  <c r="L236" i="2"/>
  <c r="M236" i="2"/>
  <c r="I237" i="2"/>
  <c r="J237" i="2"/>
  <c r="K237" i="2"/>
  <c r="L237" i="2"/>
  <c r="M237" i="2"/>
  <c r="I238" i="2"/>
  <c r="J238" i="2"/>
  <c r="K238" i="2"/>
  <c r="L238" i="2"/>
  <c r="M238" i="2"/>
  <c r="I239" i="2"/>
  <c r="J239" i="2"/>
  <c r="K239" i="2"/>
  <c r="L239" i="2"/>
  <c r="M239" i="2"/>
  <c r="I240" i="2"/>
  <c r="J240" i="2"/>
  <c r="K240" i="2"/>
  <c r="L240" i="2"/>
  <c r="M240" i="2"/>
  <c r="I241" i="2"/>
  <c r="J241" i="2"/>
  <c r="K241" i="2"/>
  <c r="L241" i="2"/>
  <c r="M241" i="2"/>
  <c r="I242" i="2"/>
  <c r="J242" i="2"/>
  <c r="K242" i="2"/>
  <c r="L242" i="2"/>
  <c r="M242" i="2"/>
  <c r="I243" i="2"/>
  <c r="J243" i="2"/>
  <c r="K243" i="2"/>
  <c r="L243" i="2"/>
  <c r="M243" i="2"/>
  <c r="I244" i="2"/>
  <c r="J244" i="2"/>
  <c r="K244" i="2"/>
  <c r="L244" i="2"/>
  <c r="M244" i="2"/>
  <c r="I245" i="2"/>
  <c r="J245" i="2"/>
  <c r="K245" i="2"/>
  <c r="L245" i="2"/>
  <c r="M245" i="2"/>
  <c r="I246" i="2"/>
  <c r="J246" i="2"/>
  <c r="K246" i="2"/>
  <c r="L246" i="2"/>
  <c r="M246" i="2"/>
  <c r="I247" i="2"/>
  <c r="J247" i="2"/>
  <c r="K247" i="2"/>
  <c r="L247" i="2"/>
  <c r="M247" i="2"/>
  <c r="I248" i="2"/>
  <c r="J248" i="2"/>
  <c r="K248" i="2"/>
  <c r="L248" i="2"/>
  <c r="M248" i="2"/>
  <c r="I249" i="2"/>
  <c r="J249" i="2"/>
  <c r="K249" i="2"/>
  <c r="L249" i="2"/>
  <c r="M249" i="2"/>
  <c r="I250" i="2"/>
  <c r="J250" i="2"/>
  <c r="K250" i="2"/>
  <c r="L250" i="2"/>
  <c r="M250" i="2"/>
  <c r="I251" i="2"/>
  <c r="J251" i="2"/>
  <c r="K251" i="2"/>
  <c r="L251" i="2"/>
  <c r="M251" i="2"/>
  <c r="I252" i="2"/>
  <c r="J252" i="2"/>
  <c r="K252" i="2"/>
  <c r="L252" i="2"/>
  <c r="M252" i="2"/>
  <c r="I253" i="2"/>
  <c r="J253" i="2"/>
  <c r="K253" i="2"/>
  <c r="L253" i="2"/>
  <c r="M253" i="2"/>
  <c r="I254" i="2"/>
  <c r="J254" i="2"/>
  <c r="K254" i="2"/>
  <c r="L254" i="2"/>
  <c r="M254" i="2"/>
  <c r="I255" i="2"/>
  <c r="J255" i="2"/>
  <c r="K255" i="2"/>
  <c r="L255" i="2"/>
  <c r="M255" i="2"/>
  <c r="I256" i="2"/>
  <c r="J256" i="2"/>
  <c r="K256" i="2"/>
  <c r="L256" i="2"/>
  <c r="M256" i="2"/>
  <c r="I257" i="2"/>
  <c r="J257" i="2"/>
  <c r="K257" i="2"/>
  <c r="L257" i="2"/>
  <c r="M257" i="2"/>
  <c r="I258" i="2"/>
  <c r="J258" i="2"/>
  <c r="K258" i="2"/>
  <c r="L258" i="2"/>
  <c r="M258" i="2"/>
  <c r="I3" i="2"/>
  <c r="K3" i="2"/>
  <c r="L3" i="2"/>
  <c r="M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3" i="2"/>
  <c r="K11" i="10" l="1"/>
  <c r="H11" i="10"/>
  <c r="L11" i="10"/>
  <c r="F11" i="10"/>
  <c r="G11" i="10"/>
  <c r="E11" i="10"/>
  <c r="D11" i="10"/>
  <c r="B11" i="10"/>
  <c r="J11" i="10"/>
  <c r="I11" i="10"/>
</calcChain>
</file>

<file path=xl/sharedStrings.xml><?xml version="1.0" encoding="utf-8"?>
<sst xmlns="http://schemas.openxmlformats.org/spreadsheetml/2006/main" count="120" uniqueCount="39">
  <si>
    <t>Data</t>
  </si>
  <si>
    <t>Otwarcie</t>
  </si>
  <si>
    <t>Najwyzszy</t>
  </si>
  <si>
    <t>Najnizszy</t>
  </si>
  <si>
    <t>Zamkniecie</t>
  </si>
  <si>
    <t>Wolumen</t>
  </si>
  <si>
    <t>Orlen</t>
  </si>
  <si>
    <t>CD Project</t>
  </si>
  <si>
    <t>PZU</t>
  </si>
  <si>
    <t>Dino</t>
  </si>
  <si>
    <t>KGHM</t>
  </si>
  <si>
    <t>WIG</t>
  </si>
  <si>
    <t>Stopy zwrotu</t>
  </si>
  <si>
    <t>Wartość oczekiwana</t>
  </si>
  <si>
    <t>wariancja</t>
  </si>
  <si>
    <t>odchylenie standardowe</t>
  </si>
  <si>
    <t>dolne 1 sigma</t>
  </si>
  <si>
    <t>górne 1 sigma</t>
  </si>
  <si>
    <t>Rok</t>
  </si>
  <si>
    <t>Miesiąc</t>
  </si>
  <si>
    <t>Średnia z Orlen</t>
  </si>
  <si>
    <t>Etykiety wierszy</t>
  </si>
  <si>
    <t>Suma końcowa</t>
  </si>
  <si>
    <t>Średnia z CD Project</t>
  </si>
  <si>
    <t>Średnia z PZU</t>
  </si>
  <si>
    <t>Średnia z Dino</t>
  </si>
  <si>
    <t>Średnia z KGHM</t>
  </si>
  <si>
    <t>Średnia z WIG</t>
  </si>
  <si>
    <t>Odchylenie standardowe z Orlen</t>
  </si>
  <si>
    <t>Odchylenie standardowe z CD Project</t>
  </si>
  <si>
    <t>Odchylenie standardowe z PZU</t>
  </si>
  <si>
    <t>Odchylenie standardowe z Dino</t>
  </si>
  <si>
    <t>Odchylenie standardowe z KGHM</t>
  </si>
  <si>
    <t>Odchylenie standardowe z WIG</t>
  </si>
  <si>
    <t>korelacja</t>
  </si>
  <si>
    <t>X_A</t>
  </si>
  <si>
    <t>X_B</t>
  </si>
  <si>
    <t>R_P</t>
  </si>
  <si>
    <t>Sigma_P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</si>
</sst>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3" borderId="0" xfId="0" applyFill="1"/>
    <xf numFmtId="0" fontId="0" fillId="34" borderId="0" xfId="0" applyFill="1"/>
    <xf numFmtId="168" fontId="0" fillId="0" borderId="0" xfId="0" applyNumberFormat="1"/>
    <xf numFmtId="0" fontId="0" fillId="35" borderId="0" xfId="0" applyFill="1"/>
    <xf numFmtId="0" fontId="0" fillId="36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Portfel 2 skladnikowy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skladniki'!$B$11:$L$11</c:f>
              <c:numCache>
                <c:formatCode>General</c:formatCode>
                <c:ptCount val="11"/>
                <c:pt idx="0">
                  <c:v>5.1763929451299193E-2</c:v>
                </c:pt>
                <c:pt idx="1">
                  <c:v>4.8137365922491328E-2</c:v>
                </c:pt>
                <c:pt idx="2">
                  <c:v>4.4889274498905569E-2</c:v>
                </c:pt>
                <c:pt idx="3">
                  <c:v>4.2107330638332698E-2</c:v>
                </c:pt>
                <c:pt idx="4">
                  <c:v>3.9889183788329945E-2</c:v>
                </c:pt>
                <c:pt idx="5">
                  <c:v>3.833283233049669E-2</c:v>
                </c:pt>
                <c:pt idx="6">
                  <c:v>3.7520720235921574E-2</c:v>
                </c:pt>
                <c:pt idx="7">
                  <c:v>3.7501229592269793E-2</c:v>
                </c:pt>
                <c:pt idx="8">
                  <c:v>3.8275571272124505E-2</c:v>
                </c:pt>
                <c:pt idx="9">
                  <c:v>3.9797435254653638E-2</c:v>
                </c:pt>
                <c:pt idx="10">
                  <c:v>4.1985613141345558E-2</c:v>
                </c:pt>
              </c:numCache>
            </c:numRef>
          </c:xVal>
          <c:yVal>
            <c:numRef>
              <c:f>'2 skladniki'!$B$10:$L$10</c:f>
              <c:numCache>
                <c:formatCode>General</c:formatCode>
                <c:ptCount val="11"/>
                <c:pt idx="0">
                  <c:v>5.2363299730070791E-3</c:v>
                </c:pt>
                <c:pt idx="1">
                  <c:v>4.8333507649100512E-3</c:v>
                </c:pt>
                <c:pt idx="2">
                  <c:v>4.4303715568130234E-3</c:v>
                </c:pt>
                <c:pt idx="3">
                  <c:v>4.0273923487159956E-3</c:v>
                </c:pt>
                <c:pt idx="4">
                  <c:v>3.6244131406189678E-3</c:v>
                </c:pt>
                <c:pt idx="5">
                  <c:v>3.22143393252194E-3</c:v>
                </c:pt>
                <c:pt idx="6">
                  <c:v>2.8184547244249122E-3</c:v>
                </c:pt>
                <c:pt idx="7">
                  <c:v>2.4154755163278844E-3</c:v>
                </c:pt>
                <c:pt idx="8">
                  <c:v>2.0124963082308565E-3</c:v>
                </c:pt>
                <c:pt idx="9">
                  <c:v>1.6095171001338287E-3</c:v>
                </c:pt>
                <c:pt idx="10">
                  <c:v>1.2065378920368009E-3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42-452C-A1B3-2A53CFCAF3C6}"/>
            </c:ext>
          </c:extLst>
        </c:ser>
        <c:ser>
          <c:idx val="1"/>
          <c:order val="1"/>
          <c:tx>
            <c:strRef>
              <c:f>'2 skladniki'!$B$1</c:f>
              <c:strCache>
                <c:ptCount val="1"/>
                <c:pt idx="0">
                  <c:v>PZU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 skladniki'!$B$4</c:f>
              <c:numCache>
                <c:formatCode>General</c:formatCode>
                <c:ptCount val="1"/>
                <c:pt idx="0">
                  <c:v>4.1985613141345558E-2</c:v>
                </c:pt>
              </c:numCache>
            </c:numRef>
          </c:xVal>
          <c:yVal>
            <c:numRef>
              <c:f>'2 skladniki'!$B$2</c:f>
              <c:numCache>
                <c:formatCode>General</c:formatCode>
                <c:ptCount val="1"/>
                <c:pt idx="0">
                  <c:v>1.2065378920368009E-3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42-452C-A1B3-2A53CFCAF3C6}"/>
            </c:ext>
          </c:extLst>
        </c:ser>
        <c:ser>
          <c:idx val="2"/>
          <c:order val="2"/>
          <c:tx>
            <c:strRef>
              <c:f>'2 skladniki'!$C$1</c:f>
              <c:strCache>
                <c:ptCount val="1"/>
                <c:pt idx="0">
                  <c:v>Dino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 skladniki'!$C$4</c:f>
              <c:numCache>
                <c:formatCode>General</c:formatCode>
                <c:ptCount val="1"/>
                <c:pt idx="0">
                  <c:v>5.1763929451299193E-2</c:v>
                </c:pt>
              </c:numCache>
            </c:numRef>
          </c:xVal>
          <c:yVal>
            <c:numRef>
              <c:f>'2 skladniki'!$C$2</c:f>
              <c:numCache>
                <c:formatCode>General</c:formatCode>
                <c:ptCount val="1"/>
                <c:pt idx="0">
                  <c:v>5.2363299730070791E-3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42-452C-A1B3-2A53CFCA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404464"/>
        <c:axId val="273404944"/>
      </c:scatterChart>
      <c:valAx>
        <c:axId val="27340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3404944"/>
        <c:crosses val="autoZero"/>
        <c:crossBetween val="midCat"/>
      </c:valAx>
      <c:valAx>
        <c:axId val="27340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340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Orlen vs Dino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'tabela przestawna'!$B$2:$B$257</c:f>
              <c:numCache>
                <c:formatCode>General</c:formatCode>
                <c:ptCount val="256"/>
                <c:pt idx="0">
                  <c:v>-3.2642439737046169E-3</c:v>
                </c:pt>
                <c:pt idx="1">
                  <c:v>9.3637161723787443E-3</c:v>
                </c:pt>
                <c:pt idx="2">
                  <c:v>-8.3344930026639785E-3</c:v>
                </c:pt>
                <c:pt idx="3">
                  <c:v>-0.11530389049386292</c:v>
                </c:pt>
                <c:pt idx="4">
                  <c:v>-1.1886104430135935E-2</c:v>
                </c:pt>
                <c:pt idx="5">
                  <c:v>1.6586664712410659E-2</c:v>
                </c:pt>
                <c:pt idx="6">
                  <c:v>-3.5527627927082306E-2</c:v>
                </c:pt>
                <c:pt idx="7">
                  <c:v>-0.20001316918127154</c:v>
                </c:pt>
                <c:pt idx="8">
                  <c:v>-7.3332636304382581E-2</c:v>
                </c:pt>
                <c:pt idx="9">
                  <c:v>-0.1593544298327686</c:v>
                </c:pt>
                <c:pt idx="10">
                  <c:v>0.15105045676377027</c:v>
                </c:pt>
                <c:pt idx="11">
                  <c:v>-1.2188768371225289E-2</c:v>
                </c:pt>
                <c:pt idx="12">
                  <c:v>0.1717562907653547</c:v>
                </c:pt>
                <c:pt idx="13">
                  <c:v>6.5727146072222853E-2</c:v>
                </c:pt>
                <c:pt idx="14">
                  <c:v>-5.5808855324155138E-2</c:v>
                </c:pt>
                <c:pt idx="15">
                  <c:v>-6.5414747819859675E-3</c:v>
                </c:pt>
                <c:pt idx="16">
                  <c:v>2.5000268013162019E-2</c:v>
                </c:pt>
                <c:pt idx="17">
                  <c:v>7.3652613193100347E-3</c:v>
                </c:pt>
                <c:pt idx="18">
                  <c:v>-3.4397478279642679E-2</c:v>
                </c:pt>
                <c:pt idx="19">
                  <c:v>3.0341217734622061E-2</c:v>
                </c:pt>
                <c:pt idx="20">
                  <c:v>6.8168725997673763E-2</c:v>
                </c:pt>
                <c:pt idx="21">
                  <c:v>8.8668786062781946E-2</c:v>
                </c:pt>
                <c:pt idx="22">
                  <c:v>-8.6942709455095302E-2</c:v>
                </c:pt>
                <c:pt idx="23">
                  <c:v>-1.8202583351498713E-3</c:v>
                </c:pt>
                <c:pt idx="24">
                  <c:v>-3.8035183627979419E-2</c:v>
                </c:pt>
                <c:pt idx="25">
                  <c:v>-4.4096061447813639E-3</c:v>
                </c:pt>
                <c:pt idx="26">
                  <c:v>-3.1838790931994043E-2</c:v>
                </c:pt>
                <c:pt idx="27">
                  <c:v>-3.4516576949161215E-2</c:v>
                </c:pt>
                <c:pt idx="28">
                  <c:v>-2.4948443346108684E-2</c:v>
                </c:pt>
                <c:pt idx="29">
                  <c:v>-7.8524758979465759E-2</c:v>
                </c:pt>
                <c:pt idx="30">
                  <c:v>6.746113939724685E-3</c:v>
                </c:pt>
                <c:pt idx="31">
                  <c:v>3.6181558505568701E-2</c:v>
                </c:pt>
                <c:pt idx="32">
                  <c:v>-4.607193733017545E-2</c:v>
                </c:pt>
                <c:pt idx="33">
                  <c:v>-1.1314900332057065E-2</c:v>
                </c:pt>
                <c:pt idx="34">
                  <c:v>-4.0810581228262199E-2</c:v>
                </c:pt>
                <c:pt idx="35">
                  <c:v>-1.5318023816685122E-2</c:v>
                </c:pt>
                <c:pt idx="36">
                  <c:v>-2.8290101186037586E-2</c:v>
                </c:pt>
                <c:pt idx="37">
                  <c:v>-7.6482559767838576E-2</c:v>
                </c:pt>
                <c:pt idx="38">
                  <c:v>-1.1021416090235436E-2</c:v>
                </c:pt>
                <c:pt idx="39">
                  <c:v>4.3014552346691382E-2</c:v>
                </c:pt>
                <c:pt idx="40">
                  <c:v>-8.1383628075750503E-2</c:v>
                </c:pt>
                <c:pt idx="41">
                  <c:v>-8.0894410543692619E-3</c:v>
                </c:pt>
                <c:pt idx="42">
                  <c:v>-8.7635360202572232E-2</c:v>
                </c:pt>
                <c:pt idx="43">
                  <c:v>3.5684334257295669E-2</c:v>
                </c:pt>
                <c:pt idx="44">
                  <c:v>0.15965971174360227</c:v>
                </c:pt>
                <c:pt idx="45">
                  <c:v>9.3524957936062858E-2</c:v>
                </c:pt>
                <c:pt idx="46">
                  <c:v>6.9544635095175167E-2</c:v>
                </c:pt>
                <c:pt idx="47">
                  <c:v>7.4366413311917734E-2</c:v>
                </c:pt>
                <c:pt idx="48">
                  <c:v>7.7224015032829829E-2</c:v>
                </c:pt>
                <c:pt idx="49">
                  <c:v>-5.5859984379174277E-2</c:v>
                </c:pt>
                <c:pt idx="50">
                  <c:v>-1.8131508845238065E-2</c:v>
                </c:pt>
                <c:pt idx="51">
                  <c:v>5.2361871260917514E-3</c:v>
                </c:pt>
                <c:pt idx="52">
                  <c:v>0.10844008305801922</c:v>
                </c:pt>
                <c:pt idx="53">
                  <c:v>-6.1259609733979148E-2</c:v>
                </c:pt>
                <c:pt idx="54">
                  <c:v>-6.3327920690607886E-3</c:v>
                </c:pt>
                <c:pt idx="55">
                  <c:v>-6.1321160412481146E-2</c:v>
                </c:pt>
                <c:pt idx="56">
                  <c:v>4.8541198514741479E-2</c:v>
                </c:pt>
                <c:pt idx="57">
                  <c:v>1.736981920182834E-2</c:v>
                </c:pt>
                <c:pt idx="58">
                  <c:v>1.54026527864497E-2</c:v>
                </c:pt>
                <c:pt idx="59">
                  <c:v>-3.0340134328095791E-2</c:v>
                </c:pt>
                <c:pt idx="60">
                  <c:v>8.362902786107429E-2</c:v>
                </c:pt>
                <c:pt idx="61">
                  <c:v>8.4062060373822467E-2</c:v>
                </c:pt>
                <c:pt idx="62">
                  <c:v>-7.8698348986990685E-2</c:v>
                </c:pt>
                <c:pt idx="63">
                  <c:v>-1.004939052774545E-2</c:v>
                </c:pt>
                <c:pt idx="64">
                  <c:v>1.8399550545338039E-2</c:v>
                </c:pt>
                <c:pt idx="65">
                  <c:v>6.5320676952438372E-3</c:v>
                </c:pt>
                <c:pt idx="66">
                  <c:v>3.9317352736169209E-2</c:v>
                </c:pt>
                <c:pt idx="67">
                  <c:v>-9.8248268904500557E-3</c:v>
                </c:pt>
                <c:pt idx="68">
                  <c:v>3.3016483156020904E-3</c:v>
                </c:pt>
                <c:pt idx="69">
                  <c:v>4.9463685023380277E-2</c:v>
                </c:pt>
                <c:pt idx="70">
                  <c:v>9.1973866270806504E-2</c:v>
                </c:pt>
                <c:pt idx="71">
                  <c:v>-6.0200623991957247E-3</c:v>
                </c:pt>
                <c:pt idx="72">
                  <c:v>5.1844310042658215E-2</c:v>
                </c:pt>
                <c:pt idx="73">
                  <c:v>2.0018973961363873E-2</c:v>
                </c:pt>
                <c:pt idx="74">
                  <c:v>-2.4628991391667521E-3</c:v>
                </c:pt>
                <c:pt idx="75">
                  <c:v>-3.4669842947625096E-2</c:v>
                </c:pt>
                <c:pt idx="76">
                  <c:v>1.0961138376407664E-2</c:v>
                </c:pt>
                <c:pt idx="77">
                  <c:v>-2.4701097323620691E-2</c:v>
                </c:pt>
                <c:pt idx="78">
                  <c:v>-3.7186151204351758E-2</c:v>
                </c:pt>
                <c:pt idx="79">
                  <c:v>-5.6379878150476515E-3</c:v>
                </c:pt>
                <c:pt idx="80">
                  <c:v>-6.3685196715135062E-2</c:v>
                </c:pt>
                <c:pt idx="81">
                  <c:v>5.1012399384785079E-2</c:v>
                </c:pt>
                <c:pt idx="82">
                  <c:v>1.4530123467540346E-2</c:v>
                </c:pt>
                <c:pt idx="83">
                  <c:v>1.3513335093747969E-2</c:v>
                </c:pt>
                <c:pt idx="84">
                  <c:v>-4.7732646374904819E-2</c:v>
                </c:pt>
                <c:pt idx="85">
                  <c:v>2.9962636479448301E-2</c:v>
                </c:pt>
                <c:pt idx="86">
                  <c:v>1.0874672307107147E-2</c:v>
                </c:pt>
                <c:pt idx="87">
                  <c:v>2.4225323428541667E-3</c:v>
                </c:pt>
                <c:pt idx="88">
                  <c:v>2.0660547692937792E-2</c:v>
                </c:pt>
                <c:pt idx="89">
                  <c:v>3.7067061346616637E-2</c:v>
                </c:pt>
                <c:pt idx="90">
                  <c:v>3.0669785138138561E-2</c:v>
                </c:pt>
                <c:pt idx="91">
                  <c:v>3.566231187777702E-2</c:v>
                </c:pt>
                <c:pt idx="92">
                  <c:v>7.5753730769731797E-2</c:v>
                </c:pt>
                <c:pt idx="93">
                  <c:v>-4.5916723619413902E-2</c:v>
                </c:pt>
                <c:pt idx="94">
                  <c:v>-4.3954336093156021E-3</c:v>
                </c:pt>
                <c:pt idx="95">
                  <c:v>2.7886851841076421E-2</c:v>
                </c:pt>
                <c:pt idx="96">
                  <c:v>-3.0296001767172509E-2</c:v>
                </c:pt>
                <c:pt idx="97">
                  <c:v>-9.9789856145420019E-2</c:v>
                </c:pt>
                <c:pt idx="98">
                  <c:v>-4.6361931151421398E-2</c:v>
                </c:pt>
                <c:pt idx="99">
                  <c:v>1.6302581214393541E-3</c:v>
                </c:pt>
                <c:pt idx="100">
                  <c:v>-3.5250970684906902E-3</c:v>
                </c:pt>
                <c:pt idx="101">
                  <c:v>-8.1618275049534228E-3</c:v>
                </c:pt>
                <c:pt idx="102">
                  <c:v>1.3703816630241672E-3</c:v>
                </c:pt>
                <c:pt idx="103">
                  <c:v>1.8357725535856462E-2</c:v>
                </c:pt>
                <c:pt idx="104">
                  <c:v>7.4252716833268728E-2</c:v>
                </c:pt>
                <c:pt idx="105">
                  <c:v>2.8799378501101591E-2</c:v>
                </c:pt>
                <c:pt idx="106">
                  <c:v>-5.3310738998267548E-2</c:v>
                </c:pt>
                <c:pt idx="107">
                  <c:v>-7.7139640523757991E-2</c:v>
                </c:pt>
                <c:pt idx="108">
                  <c:v>-3.9843945397895708E-2</c:v>
                </c:pt>
                <c:pt idx="109">
                  <c:v>3.9174234705174005E-2</c:v>
                </c:pt>
                <c:pt idx="110">
                  <c:v>-9.2133444286818245E-3</c:v>
                </c:pt>
                <c:pt idx="111">
                  <c:v>-1.5501807999252382E-2</c:v>
                </c:pt>
                <c:pt idx="112">
                  <c:v>6.5271965064275683E-2</c:v>
                </c:pt>
                <c:pt idx="113">
                  <c:v>4.2730147581311329E-2</c:v>
                </c:pt>
                <c:pt idx="114">
                  <c:v>-3.6339485392594018E-2</c:v>
                </c:pt>
                <c:pt idx="115">
                  <c:v>3.8513360128174412E-2</c:v>
                </c:pt>
                <c:pt idx="116">
                  <c:v>-1.5194475765425652E-2</c:v>
                </c:pt>
                <c:pt idx="117">
                  <c:v>-6.277276450876057E-3</c:v>
                </c:pt>
                <c:pt idx="118">
                  <c:v>6.6842788640784301E-2</c:v>
                </c:pt>
                <c:pt idx="119">
                  <c:v>-6.1419628493796674E-2</c:v>
                </c:pt>
                <c:pt idx="120">
                  <c:v>-1.0250097895096233E-2</c:v>
                </c:pt>
                <c:pt idx="121">
                  <c:v>-5.5761931091268258E-3</c:v>
                </c:pt>
                <c:pt idx="122">
                  <c:v>-1.8692625022425413E-2</c:v>
                </c:pt>
                <c:pt idx="123">
                  <c:v>-4.6802564196283369E-2</c:v>
                </c:pt>
                <c:pt idx="124">
                  <c:v>4.8530573040697078E-3</c:v>
                </c:pt>
                <c:pt idx="125">
                  <c:v>3.6931665403176384E-2</c:v>
                </c:pt>
                <c:pt idx="126">
                  <c:v>-3.0684320063173676E-2</c:v>
                </c:pt>
                <c:pt idx="127">
                  <c:v>-4.4658960874437104E-2</c:v>
                </c:pt>
                <c:pt idx="128">
                  <c:v>-4.2900295565079904E-2</c:v>
                </c:pt>
                <c:pt idx="129">
                  <c:v>5.1314721482906611E-2</c:v>
                </c:pt>
                <c:pt idx="130">
                  <c:v>7.85054447845841E-2</c:v>
                </c:pt>
                <c:pt idx="131">
                  <c:v>-6.3521448227754185E-2</c:v>
                </c:pt>
                <c:pt idx="132">
                  <c:v>0.10334866307689383</c:v>
                </c:pt>
                <c:pt idx="133">
                  <c:v>-3.693034946044671E-3</c:v>
                </c:pt>
                <c:pt idx="134">
                  <c:v>-7.0975666587963171E-2</c:v>
                </c:pt>
                <c:pt idx="135">
                  <c:v>3.0501092943363339E-2</c:v>
                </c:pt>
                <c:pt idx="136">
                  <c:v>-5.5324972155363139E-2</c:v>
                </c:pt>
                <c:pt idx="137">
                  <c:v>-8.4918006493967635E-2</c:v>
                </c:pt>
                <c:pt idx="138">
                  <c:v>-4.7041471973500948E-2</c:v>
                </c:pt>
                <c:pt idx="139">
                  <c:v>-3.7610182259323222E-2</c:v>
                </c:pt>
                <c:pt idx="140">
                  <c:v>-1.2908065863863727E-2</c:v>
                </c:pt>
                <c:pt idx="141">
                  <c:v>-2.6864312872540097E-2</c:v>
                </c:pt>
                <c:pt idx="142">
                  <c:v>-2.7608043668288174E-2</c:v>
                </c:pt>
                <c:pt idx="143">
                  <c:v>1.867543701180141E-3</c:v>
                </c:pt>
                <c:pt idx="144">
                  <c:v>-6.3373779289063181E-3</c:v>
                </c:pt>
                <c:pt idx="145">
                  <c:v>-5.7035035245135313E-2</c:v>
                </c:pt>
                <c:pt idx="146">
                  <c:v>0.1050542336568725</c:v>
                </c:pt>
                <c:pt idx="147">
                  <c:v>0.13431670828174691</c:v>
                </c:pt>
                <c:pt idx="148">
                  <c:v>-6.3484546914183149E-3</c:v>
                </c:pt>
                <c:pt idx="149">
                  <c:v>2.5559783458461993E-3</c:v>
                </c:pt>
                <c:pt idx="150">
                  <c:v>2.3899581279198889E-2</c:v>
                </c:pt>
                <c:pt idx="151">
                  <c:v>3.7340229518112444E-3</c:v>
                </c:pt>
                <c:pt idx="152">
                  <c:v>-3.5658340485113182E-2</c:v>
                </c:pt>
                <c:pt idx="153">
                  <c:v>4.8244553986103167E-3</c:v>
                </c:pt>
                <c:pt idx="154">
                  <c:v>1.9199573384248714E-2</c:v>
                </c:pt>
                <c:pt idx="155">
                  <c:v>8.4776925455278818E-3</c:v>
                </c:pt>
                <c:pt idx="156">
                  <c:v>-2.7710001904788673E-2</c:v>
                </c:pt>
                <c:pt idx="157">
                  <c:v>6.4182696793091409E-4</c:v>
                </c:pt>
                <c:pt idx="158">
                  <c:v>1.8239315028133696E-2</c:v>
                </c:pt>
                <c:pt idx="159">
                  <c:v>6.159539714628659E-2</c:v>
                </c:pt>
                <c:pt idx="160">
                  <c:v>-6.6903212340844842E-2</c:v>
                </c:pt>
                <c:pt idx="161">
                  <c:v>7.2964634243299908E-3</c:v>
                </c:pt>
                <c:pt idx="162">
                  <c:v>-3.1474011459159401E-3</c:v>
                </c:pt>
                <c:pt idx="163">
                  <c:v>-1.1692278236088427E-2</c:v>
                </c:pt>
                <c:pt idx="164">
                  <c:v>4.8594708174682033E-2</c:v>
                </c:pt>
                <c:pt idx="165">
                  <c:v>-4.7866907081886789E-2</c:v>
                </c:pt>
                <c:pt idx="166">
                  <c:v>-0.11239061887791668</c:v>
                </c:pt>
                <c:pt idx="167">
                  <c:v>1.4789839657622483E-2</c:v>
                </c:pt>
                <c:pt idx="168">
                  <c:v>3.5192887681038121E-2</c:v>
                </c:pt>
                <c:pt idx="169">
                  <c:v>6.1829925684038223E-3</c:v>
                </c:pt>
                <c:pt idx="170">
                  <c:v>4.6757668321240731E-2</c:v>
                </c:pt>
                <c:pt idx="171">
                  <c:v>0</c:v>
                </c:pt>
                <c:pt idx="172">
                  <c:v>3.3908351698460182E-2</c:v>
                </c:pt>
                <c:pt idx="173">
                  <c:v>-5.8341663481679129E-3</c:v>
                </c:pt>
                <c:pt idx="174">
                  <c:v>3.3306655971081511E-3</c:v>
                </c:pt>
                <c:pt idx="175">
                  <c:v>1.9127359142289579E-2</c:v>
                </c:pt>
                <c:pt idx="176">
                  <c:v>4.6545846302883387E-3</c:v>
                </c:pt>
                <c:pt idx="177">
                  <c:v>-1.1579850771786804E-2</c:v>
                </c:pt>
                <c:pt idx="178">
                  <c:v>1.9056824614960721E-2</c:v>
                </c:pt>
                <c:pt idx="179">
                  <c:v>2.4216452969312963E-2</c:v>
                </c:pt>
                <c:pt idx="180">
                  <c:v>-1.7210137028817796E-2</c:v>
                </c:pt>
                <c:pt idx="181">
                  <c:v>-1.9186711977500992E-2</c:v>
                </c:pt>
                <c:pt idx="182">
                  <c:v>6.0556935641675746E-3</c:v>
                </c:pt>
                <c:pt idx="183">
                  <c:v>2.9937955219852652E-2</c:v>
                </c:pt>
                <c:pt idx="184">
                  <c:v>5.2743422787268512E-2</c:v>
                </c:pt>
                <c:pt idx="185">
                  <c:v>2.701927175692509E-3</c:v>
                </c:pt>
                <c:pt idx="186">
                  <c:v>-4.2512224332935666E-4</c:v>
                </c:pt>
                <c:pt idx="187">
                  <c:v>-8.3072292558269312E-2</c:v>
                </c:pt>
                <c:pt idx="188">
                  <c:v>-3.0974679441901798E-2</c:v>
                </c:pt>
                <c:pt idx="189">
                  <c:v>-1.5950659293939573E-4</c:v>
                </c:pt>
                <c:pt idx="190">
                  <c:v>1.5984081104018388E-2</c:v>
                </c:pt>
                <c:pt idx="191">
                  <c:v>-7.7563893677397244E-2</c:v>
                </c:pt>
                <c:pt idx="192">
                  <c:v>2.9848041674140235E-2</c:v>
                </c:pt>
                <c:pt idx="193">
                  <c:v>6.9564784649533973E-3</c:v>
                </c:pt>
                <c:pt idx="194">
                  <c:v>-3.4540335889724605E-2</c:v>
                </c:pt>
                <c:pt idx="195">
                  <c:v>-6.9846394606075113E-2</c:v>
                </c:pt>
                <c:pt idx="196">
                  <c:v>0.1384603591722211</c:v>
                </c:pt>
                <c:pt idx="197">
                  <c:v>5.2285200793462216E-2</c:v>
                </c:pt>
                <c:pt idx="198">
                  <c:v>7.1860767302458495E-3</c:v>
                </c:pt>
                <c:pt idx="199">
                  <c:v>-4.8575319437408337E-3</c:v>
                </c:pt>
                <c:pt idx="200">
                  <c:v>-5.18619763958581E-2</c:v>
                </c:pt>
                <c:pt idx="201">
                  <c:v>1.6090410149958156E-3</c:v>
                </c:pt>
                <c:pt idx="202">
                  <c:v>3.1160423263285608E-2</c:v>
                </c:pt>
                <c:pt idx="203">
                  <c:v>-5.6074766355143635E-2</c:v>
                </c:pt>
                <c:pt idx="204">
                  <c:v>2.3267592364677681E-2</c:v>
                </c:pt>
                <c:pt idx="205">
                  <c:v>3.7087032518137164E-3</c:v>
                </c:pt>
                <c:pt idx="206">
                  <c:v>3.5668901828198152E-2</c:v>
                </c:pt>
                <c:pt idx="207">
                  <c:v>1.6133919355373783E-2</c:v>
                </c:pt>
                <c:pt idx="208">
                  <c:v>-1.8168234343840739E-2</c:v>
                </c:pt>
                <c:pt idx="209">
                  <c:v>-4.1362542594066354E-2</c:v>
                </c:pt>
                <c:pt idx="210">
                  <c:v>-2.773662909612129E-2</c:v>
                </c:pt>
                <c:pt idx="211">
                  <c:v>1.8018372867873778E-2</c:v>
                </c:pt>
                <c:pt idx="212">
                  <c:v>7.8333816973124692E-2</c:v>
                </c:pt>
                <c:pt idx="213">
                  <c:v>3.8000737181698163E-3</c:v>
                </c:pt>
                <c:pt idx="214">
                  <c:v>2.694824818514463E-2</c:v>
                </c:pt>
                <c:pt idx="215">
                  <c:v>-2.5209552227476673E-2</c:v>
                </c:pt>
                <c:pt idx="216">
                  <c:v>-4.5070180222296585E-2</c:v>
                </c:pt>
                <c:pt idx="217">
                  <c:v>-1.9002003878466622E-3</c:v>
                </c:pt>
                <c:pt idx="218">
                  <c:v>1.6344226646297866E-2</c:v>
                </c:pt>
                <c:pt idx="219">
                  <c:v>-1.8891191761928328E-2</c:v>
                </c:pt>
                <c:pt idx="220">
                  <c:v>3.5645975503951988E-2</c:v>
                </c:pt>
                <c:pt idx="221">
                  <c:v>4.5175343852696059E-2</c:v>
                </c:pt>
                <c:pt idx="222">
                  <c:v>-2.4990809882080578E-3</c:v>
                </c:pt>
                <c:pt idx="223">
                  <c:v>-2.9482055329389523E-3</c:v>
                </c:pt>
                <c:pt idx="224">
                  <c:v>-4.8779713984422601E-3</c:v>
                </c:pt>
                <c:pt idx="225">
                  <c:v>-1.7677065565665395E-2</c:v>
                </c:pt>
                <c:pt idx="226">
                  <c:v>3.3419828275888408E-2</c:v>
                </c:pt>
                <c:pt idx="227">
                  <c:v>3.4240713551044077E-2</c:v>
                </c:pt>
                <c:pt idx="228">
                  <c:v>-7.7674531596368723E-2</c:v>
                </c:pt>
                <c:pt idx="229">
                  <c:v>-2.4850937177974264E-2</c:v>
                </c:pt>
                <c:pt idx="230">
                  <c:v>-7.5493866967388801E-3</c:v>
                </c:pt>
                <c:pt idx="231">
                  <c:v>5.7051101048952724E-3</c:v>
                </c:pt>
                <c:pt idx="232">
                  <c:v>3.199334289503053E-2</c:v>
                </c:pt>
                <c:pt idx="233">
                  <c:v>3.3751581542005082E-2</c:v>
                </c:pt>
                <c:pt idx="234">
                  <c:v>7.3879364193008001E-4</c:v>
                </c:pt>
                <c:pt idx="235">
                  <c:v>-6.2006514327717088E-3</c:v>
                </c:pt>
                <c:pt idx="236">
                  <c:v>-3.1788111141212827E-2</c:v>
                </c:pt>
                <c:pt idx="237">
                  <c:v>-2.1938887233300064E-2</c:v>
                </c:pt>
                <c:pt idx="238">
                  <c:v>-5.4911757378294235E-3</c:v>
                </c:pt>
                <c:pt idx="239">
                  <c:v>-2.9022549773016326E-2</c:v>
                </c:pt>
                <c:pt idx="240">
                  <c:v>4.012474809810862E-2</c:v>
                </c:pt>
                <c:pt idx="241">
                  <c:v>-1.514950901110379E-2</c:v>
                </c:pt>
                <c:pt idx="242">
                  <c:v>2.0297338048452795E-2</c:v>
                </c:pt>
                <c:pt idx="243">
                  <c:v>-4.8802333785355145E-2</c:v>
                </c:pt>
                <c:pt idx="244">
                  <c:v>-7.0263483680003125E-3</c:v>
                </c:pt>
                <c:pt idx="245">
                  <c:v>-7.6518045559122005E-2</c:v>
                </c:pt>
                <c:pt idx="246">
                  <c:v>1.3364219529579557E-2</c:v>
                </c:pt>
                <c:pt idx="247">
                  <c:v>1.4594689643045555E-2</c:v>
                </c:pt>
                <c:pt idx="248">
                  <c:v>-3.5008665511265247E-2</c:v>
                </c:pt>
                <c:pt idx="249">
                  <c:v>-4.094827586206895E-2</c:v>
                </c:pt>
                <c:pt idx="250">
                  <c:v>7.8651685393258397E-3</c:v>
                </c:pt>
                <c:pt idx="251">
                  <c:v>-3.2144184318097291E-2</c:v>
                </c:pt>
                <c:pt idx="252">
                  <c:v>9.7907467844116081E-3</c:v>
                </c:pt>
                <c:pt idx="253">
                  <c:v>3.422053231939115E-3</c:v>
                </c:pt>
                <c:pt idx="254">
                  <c:v>-1.7999242137173188E-2</c:v>
                </c:pt>
                <c:pt idx="255">
                  <c:v>-1.5628014663322309E-2</c:v>
                </c:pt>
              </c:numCache>
            </c:numRef>
          </c:xVal>
          <c:yVal>
            <c:numRef>
              <c:f>'tabela przestawna'!$E$2:$E$257</c:f>
              <c:numCache>
                <c:formatCode>General</c:formatCode>
                <c:ptCount val="256"/>
                <c:pt idx="0">
                  <c:v>6.1354019746121313E-2</c:v>
                </c:pt>
                <c:pt idx="1">
                  <c:v>3.3887043189368748E-2</c:v>
                </c:pt>
                <c:pt idx="2">
                  <c:v>3.9845758354755789E-2</c:v>
                </c:pt>
                <c:pt idx="3">
                  <c:v>4.3263288009887102E-3</c:v>
                </c:pt>
                <c:pt idx="4">
                  <c:v>-1.2307692307691465E-3</c:v>
                </c:pt>
                <c:pt idx="5">
                  <c:v>-1.2322858903266454E-3</c:v>
                </c:pt>
                <c:pt idx="6">
                  <c:v>2.8994447871684148E-2</c:v>
                </c:pt>
                <c:pt idx="7">
                  <c:v>-0.14988009592326135</c:v>
                </c:pt>
                <c:pt idx="8">
                  <c:v>0.1036671368124118</c:v>
                </c:pt>
                <c:pt idx="9">
                  <c:v>-0.12140575079872207</c:v>
                </c:pt>
                <c:pt idx="10">
                  <c:v>7.7818181818181786E-2</c:v>
                </c:pt>
                <c:pt idx="11">
                  <c:v>2.0242914979757165E-2</c:v>
                </c:pt>
                <c:pt idx="12">
                  <c:v>8.5978835978836043E-2</c:v>
                </c:pt>
                <c:pt idx="13">
                  <c:v>2.679658952496955E-2</c:v>
                </c:pt>
                <c:pt idx="14">
                  <c:v>0.10320284697508897</c:v>
                </c:pt>
                <c:pt idx="15">
                  <c:v>-5.9139784946236507E-2</c:v>
                </c:pt>
                <c:pt idx="16">
                  <c:v>-2.2857142857143353E-3</c:v>
                </c:pt>
                <c:pt idx="17">
                  <c:v>-3.2073310423825885E-2</c:v>
                </c:pt>
                <c:pt idx="18">
                  <c:v>-7.928994082840235E-2</c:v>
                </c:pt>
                <c:pt idx="19">
                  <c:v>0.12724935732647813</c:v>
                </c:pt>
                <c:pt idx="20">
                  <c:v>4.1049030786773022E-2</c:v>
                </c:pt>
                <c:pt idx="21">
                  <c:v>5.0383351588170866E-2</c:v>
                </c:pt>
                <c:pt idx="22">
                  <c:v>2.6068821689259725E-2</c:v>
                </c:pt>
                <c:pt idx="23">
                  <c:v>3.0487804878048808E-2</c:v>
                </c:pt>
                <c:pt idx="24">
                  <c:v>-7.8895463510849639E-3</c:v>
                </c:pt>
                <c:pt idx="25">
                  <c:v>-1.491053677932408E-2</c:v>
                </c:pt>
                <c:pt idx="26">
                  <c:v>1.8163471241170681E-2</c:v>
                </c:pt>
                <c:pt idx="27">
                  <c:v>9.9108027750238747E-4</c:v>
                </c:pt>
                <c:pt idx="28">
                  <c:v>-9.9009900990099098E-3</c:v>
                </c:pt>
                <c:pt idx="29">
                  <c:v>3.9000000000000146E-2</c:v>
                </c:pt>
                <c:pt idx="30">
                  <c:v>9.4321462945139434E-2</c:v>
                </c:pt>
                <c:pt idx="31">
                  <c:v>9.674582233949014E-3</c:v>
                </c:pt>
                <c:pt idx="32">
                  <c:v>3.919860627177707E-2</c:v>
                </c:pt>
                <c:pt idx="33">
                  <c:v>-4.8616932103939581E-2</c:v>
                </c:pt>
                <c:pt idx="34">
                  <c:v>-2.6431718061673992E-2</c:v>
                </c:pt>
                <c:pt idx="35">
                  <c:v>-4.5248868778280382E-3</c:v>
                </c:pt>
                <c:pt idx="36">
                  <c:v>8.272727272727276E-2</c:v>
                </c:pt>
                <c:pt idx="37">
                  <c:v>-5.8774139378673373E-2</c:v>
                </c:pt>
                <c:pt idx="38">
                  <c:v>1.2488849241748534E-2</c:v>
                </c:pt>
                <c:pt idx="39">
                  <c:v>-5.1982378854625644E-2</c:v>
                </c:pt>
                <c:pt idx="40">
                  <c:v>0.10966542750929387</c:v>
                </c:pt>
                <c:pt idx="41">
                  <c:v>-6.0301507537688481E-2</c:v>
                </c:pt>
                <c:pt idx="42">
                  <c:v>-3.1194295900178304E-2</c:v>
                </c:pt>
                <c:pt idx="43">
                  <c:v>0.26494940202391892</c:v>
                </c:pt>
                <c:pt idx="44">
                  <c:v>-3.5636363636363688E-2</c:v>
                </c:pt>
                <c:pt idx="45">
                  <c:v>2.639517345399689E-2</c:v>
                </c:pt>
                <c:pt idx="46">
                  <c:v>-6.318883174136658E-2</c:v>
                </c:pt>
                <c:pt idx="47">
                  <c:v>3.9215686274509887E-2</c:v>
                </c:pt>
                <c:pt idx="48">
                  <c:v>-2.9433962264150959E-2</c:v>
                </c:pt>
                <c:pt idx="49">
                  <c:v>9.6423017107309494E-2</c:v>
                </c:pt>
                <c:pt idx="50">
                  <c:v>-7.8014184397162678E-3</c:v>
                </c:pt>
                <c:pt idx="51">
                  <c:v>3.43102215868476E-2</c:v>
                </c:pt>
                <c:pt idx="52">
                  <c:v>-3.3172080165860263E-2</c:v>
                </c:pt>
                <c:pt idx="53">
                  <c:v>-7.9342387419585325E-2</c:v>
                </c:pt>
                <c:pt idx="54">
                  <c:v>4.8913043478260754E-2</c:v>
                </c:pt>
                <c:pt idx="55">
                  <c:v>-2.7387120651369279E-2</c:v>
                </c:pt>
                <c:pt idx="56">
                  <c:v>1.5220700152205335E-3</c:v>
                </c:pt>
                <c:pt idx="57">
                  <c:v>1.0638297872340496E-2</c:v>
                </c:pt>
                <c:pt idx="58">
                  <c:v>-5.6390977443608992E-2</c:v>
                </c:pt>
                <c:pt idx="59">
                  <c:v>-1.9123505976095689E-2</c:v>
                </c:pt>
                <c:pt idx="60">
                  <c:v>-5.6864337936636256E-3</c:v>
                </c:pt>
                <c:pt idx="61">
                  <c:v>5.8006535947712434E-2</c:v>
                </c:pt>
                <c:pt idx="62">
                  <c:v>-4.0926640926640889E-2</c:v>
                </c:pt>
                <c:pt idx="63">
                  <c:v>4.9919484702093397E-2</c:v>
                </c:pt>
                <c:pt idx="64">
                  <c:v>1.3420245398773067E-2</c:v>
                </c:pt>
                <c:pt idx="65">
                  <c:v>5.2970109723797787E-3</c:v>
                </c:pt>
                <c:pt idx="66">
                  <c:v>-1.3549115543846302E-2</c:v>
                </c:pt>
                <c:pt idx="67">
                  <c:v>-6.7149942769935245E-2</c:v>
                </c:pt>
                <c:pt idx="68">
                  <c:v>6.952965235173858E-3</c:v>
                </c:pt>
                <c:pt idx="69">
                  <c:v>3.2087733549959419E-2</c:v>
                </c:pt>
                <c:pt idx="70">
                  <c:v>6.8083431719795362E-2</c:v>
                </c:pt>
                <c:pt idx="71">
                  <c:v>2.1739130434782705E-2</c:v>
                </c:pt>
                <c:pt idx="72">
                  <c:v>2.7767760548142784E-2</c:v>
                </c:pt>
                <c:pt idx="73">
                  <c:v>5.6140350877194045E-3</c:v>
                </c:pt>
                <c:pt idx="74">
                  <c:v>-7.7459874389393057E-2</c:v>
                </c:pt>
                <c:pt idx="75">
                  <c:v>3.7443267776096967E-2</c:v>
                </c:pt>
                <c:pt idx="76">
                  <c:v>1.3488880787458912E-2</c:v>
                </c:pt>
                <c:pt idx="77">
                  <c:v>3.2733812949640395E-2</c:v>
                </c:pt>
                <c:pt idx="78">
                  <c:v>1.7067223963775691E-2</c:v>
                </c:pt>
                <c:pt idx="79">
                  <c:v>2.3972602739726012E-2</c:v>
                </c:pt>
                <c:pt idx="80">
                  <c:v>1.17056856187292E-2</c:v>
                </c:pt>
                <c:pt idx="81">
                  <c:v>1.9173553719008307E-2</c:v>
                </c:pt>
                <c:pt idx="82">
                  <c:v>-6.4871878040861919E-4</c:v>
                </c:pt>
                <c:pt idx="83">
                  <c:v>4.3167802661473464E-2</c:v>
                </c:pt>
                <c:pt idx="84">
                  <c:v>-2.1779713752333452E-3</c:v>
                </c:pt>
                <c:pt idx="85">
                  <c:v>-2.1827252884315529E-3</c:v>
                </c:pt>
                <c:pt idx="86">
                  <c:v>2.5625000000000009E-2</c:v>
                </c:pt>
                <c:pt idx="87">
                  <c:v>3.6867763558805722E-2</c:v>
                </c:pt>
                <c:pt idx="88">
                  <c:v>-2.4390243902439046E-2</c:v>
                </c:pt>
                <c:pt idx="89">
                  <c:v>4.8192771084338837E-3</c:v>
                </c:pt>
                <c:pt idx="90">
                  <c:v>-1.7985611510792365E-3</c:v>
                </c:pt>
                <c:pt idx="91">
                  <c:v>4.7747747747747704E-2</c:v>
                </c:pt>
                <c:pt idx="92">
                  <c:v>3.1814273430782469E-2</c:v>
                </c:pt>
                <c:pt idx="93">
                  <c:v>2.2777777777777786E-2</c:v>
                </c:pt>
                <c:pt idx="94">
                  <c:v>-3.2047800108636615E-2</c:v>
                </c:pt>
                <c:pt idx="95">
                  <c:v>-7.2951739618405398E-3</c:v>
                </c:pt>
                <c:pt idx="96">
                  <c:v>-5.0310910118711138E-2</c:v>
                </c:pt>
                <c:pt idx="97">
                  <c:v>1.1904761904761862E-3</c:v>
                </c:pt>
                <c:pt idx="98">
                  <c:v>-5.0535077288941244E-3</c:v>
                </c:pt>
                <c:pt idx="99">
                  <c:v>2.9877502240813758E-3</c:v>
                </c:pt>
                <c:pt idx="100">
                  <c:v>-2.085195114685745E-3</c:v>
                </c:pt>
                <c:pt idx="101">
                  <c:v>3.7313432835820892E-2</c:v>
                </c:pt>
                <c:pt idx="102">
                  <c:v>2.3309352517985715E-2</c:v>
                </c:pt>
                <c:pt idx="103">
                  <c:v>3.2902137232845963E-2</c:v>
                </c:pt>
                <c:pt idx="104">
                  <c:v>-5.5268173155458733E-2</c:v>
                </c:pt>
                <c:pt idx="105">
                  <c:v>2.1037463976945281E-2</c:v>
                </c:pt>
                <c:pt idx="106">
                  <c:v>-2.0039514535704295E-2</c:v>
                </c:pt>
                <c:pt idx="107">
                  <c:v>-0.12125576036866348</c:v>
                </c:pt>
                <c:pt idx="108">
                  <c:v>-6.8829891838741997E-3</c:v>
                </c:pt>
                <c:pt idx="109">
                  <c:v>-6.798679867986801E-2</c:v>
                </c:pt>
                <c:pt idx="110">
                  <c:v>2.7266288951841577E-2</c:v>
                </c:pt>
                <c:pt idx="111">
                  <c:v>-1.7580144777662898E-2</c:v>
                </c:pt>
                <c:pt idx="112">
                  <c:v>-5.0526315789473641E-2</c:v>
                </c:pt>
                <c:pt idx="113">
                  <c:v>7.2801182557280075E-2</c:v>
                </c:pt>
                <c:pt idx="114">
                  <c:v>7.922838442989999E-2</c:v>
                </c:pt>
                <c:pt idx="115">
                  <c:v>6.5751675710181923E-2</c:v>
                </c:pt>
                <c:pt idx="116">
                  <c:v>3.294399520814606E-2</c:v>
                </c:pt>
                <c:pt idx="117">
                  <c:v>-3.1603363293708275E-2</c:v>
                </c:pt>
                <c:pt idx="118">
                  <c:v>1.1377245508982003E-2</c:v>
                </c:pt>
                <c:pt idx="119">
                  <c:v>-6.3055062166962772E-2</c:v>
                </c:pt>
                <c:pt idx="120">
                  <c:v>-8.9731437598736141E-2</c:v>
                </c:pt>
                <c:pt idx="121">
                  <c:v>-3.8528288788615139E-2</c:v>
                </c:pt>
                <c:pt idx="122">
                  <c:v>8.9169675090252642E-2</c:v>
                </c:pt>
                <c:pt idx="123">
                  <c:v>-2.6516407026848654E-3</c:v>
                </c:pt>
                <c:pt idx="124">
                  <c:v>-3.3898305084745672E-2</c:v>
                </c:pt>
                <c:pt idx="125">
                  <c:v>8.0495356037151744E-2</c:v>
                </c:pt>
                <c:pt idx="126">
                  <c:v>-3.2792104425342306E-2</c:v>
                </c:pt>
                <c:pt idx="127">
                  <c:v>-4.7399605003291767E-2</c:v>
                </c:pt>
                <c:pt idx="128">
                  <c:v>6.8417415342087118E-2</c:v>
                </c:pt>
                <c:pt idx="129">
                  <c:v>5.1423027166882296E-2</c:v>
                </c:pt>
                <c:pt idx="130">
                  <c:v>3.4758535835127446E-2</c:v>
                </c:pt>
                <c:pt idx="131">
                  <c:v>-2.7942925089179504E-2</c:v>
                </c:pt>
                <c:pt idx="132">
                  <c:v>1.9877675840978659E-2</c:v>
                </c:pt>
                <c:pt idx="133">
                  <c:v>8.3958020989505222E-2</c:v>
                </c:pt>
                <c:pt idx="134">
                  <c:v>1.4384508990318068E-2</c:v>
                </c:pt>
                <c:pt idx="135">
                  <c:v>-5.9994545950368128E-3</c:v>
                </c:pt>
                <c:pt idx="136">
                  <c:v>-2.8806584362139898E-2</c:v>
                </c:pt>
                <c:pt idx="137">
                  <c:v>8.0790960451977423E-2</c:v>
                </c:pt>
                <c:pt idx="138">
                  <c:v>-0.10402509147935179</c:v>
                </c:pt>
                <c:pt idx="139">
                  <c:v>6.7094515752625927E-3</c:v>
                </c:pt>
                <c:pt idx="140">
                  <c:v>1.5068096203998849E-2</c:v>
                </c:pt>
                <c:pt idx="141">
                  <c:v>-8.649728803882395E-2</c:v>
                </c:pt>
                <c:pt idx="142">
                  <c:v>-5.6250000000000022E-2</c:v>
                </c:pt>
                <c:pt idx="143">
                  <c:v>6.6225165562916466E-4</c:v>
                </c:pt>
                <c:pt idx="144">
                  <c:v>-1.9192587690271434E-2</c:v>
                </c:pt>
                <c:pt idx="145">
                  <c:v>3.3738191632928238E-3</c:v>
                </c:pt>
                <c:pt idx="146">
                  <c:v>1.613987895090796E-2</c:v>
                </c:pt>
                <c:pt idx="147">
                  <c:v>0.10225016545334231</c:v>
                </c:pt>
                <c:pt idx="148">
                  <c:v>2.9720804563194259E-2</c:v>
                </c:pt>
                <c:pt idx="149">
                  <c:v>4.081632653061229E-2</c:v>
                </c:pt>
                <c:pt idx="150">
                  <c:v>3.9215686274509887E-2</c:v>
                </c:pt>
                <c:pt idx="151">
                  <c:v>-4.4474393530997358E-2</c:v>
                </c:pt>
                <c:pt idx="152">
                  <c:v>4.1184767277856249E-2</c:v>
                </c:pt>
                <c:pt idx="153">
                  <c:v>1.923597940937416E-2</c:v>
                </c:pt>
                <c:pt idx="154">
                  <c:v>1.5683147262094632E-2</c:v>
                </c:pt>
                <c:pt idx="155">
                  <c:v>-1.7796388380005301E-2</c:v>
                </c:pt>
                <c:pt idx="156">
                  <c:v>-5.9952038369304517E-2</c:v>
                </c:pt>
                <c:pt idx="157">
                  <c:v>3.032879818594103E-2</c:v>
                </c:pt>
                <c:pt idx="158">
                  <c:v>1.1004126547453641E-3</c:v>
                </c:pt>
                <c:pt idx="159">
                  <c:v>6.4028579280021924E-2</c:v>
                </c:pt>
                <c:pt idx="160">
                  <c:v>-3.3574380165289908E-3</c:v>
                </c:pt>
                <c:pt idx="161">
                  <c:v>-5.2863436123347984E-2</c:v>
                </c:pt>
                <c:pt idx="162">
                  <c:v>1.6142270861833063E-2</c:v>
                </c:pt>
                <c:pt idx="163">
                  <c:v>-3.7695207323639179E-3</c:v>
                </c:pt>
                <c:pt idx="164">
                  <c:v>3.4324324324324307E-2</c:v>
                </c:pt>
                <c:pt idx="165">
                  <c:v>8.3355108440031467E-2</c:v>
                </c:pt>
                <c:pt idx="166">
                  <c:v>-7.4770863482875871E-3</c:v>
                </c:pt>
                <c:pt idx="167">
                  <c:v>-5.9052247873633057E-2</c:v>
                </c:pt>
                <c:pt idx="168">
                  <c:v>1.0072314049586861E-2</c:v>
                </c:pt>
                <c:pt idx="169">
                  <c:v>-2.9148555356686368E-2</c:v>
                </c:pt>
                <c:pt idx="170">
                  <c:v>3.4764287595470122E-2</c:v>
                </c:pt>
                <c:pt idx="171">
                  <c:v>6.1084245355051969E-3</c:v>
                </c:pt>
                <c:pt idx="172">
                  <c:v>7.1085251707563746E-2</c:v>
                </c:pt>
                <c:pt idx="173">
                  <c:v>-3.9442607463391566E-2</c:v>
                </c:pt>
                <c:pt idx="174">
                  <c:v>2.7046963363658749E-2</c:v>
                </c:pt>
                <c:pt idx="175">
                  <c:v>1.3885563801771639E-2</c:v>
                </c:pt>
                <c:pt idx="176">
                  <c:v>1.4167650531286879E-2</c:v>
                </c:pt>
                <c:pt idx="177">
                  <c:v>6.8684516880093138E-2</c:v>
                </c:pt>
                <c:pt idx="178">
                  <c:v>2.8322440087145129E-3</c:v>
                </c:pt>
                <c:pt idx="179">
                  <c:v>3.6497936128611741E-2</c:v>
                </c:pt>
                <c:pt idx="180">
                  <c:v>-2.9972752043596729E-2</c:v>
                </c:pt>
                <c:pt idx="181">
                  <c:v>2.5929127052722656E-2</c:v>
                </c:pt>
                <c:pt idx="182">
                  <c:v>-3.9174389216512284E-2</c:v>
                </c:pt>
                <c:pt idx="183">
                  <c:v>2.5427444103463426E-2</c:v>
                </c:pt>
                <c:pt idx="184">
                  <c:v>1.5391192817443278E-2</c:v>
                </c:pt>
                <c:pt idx="185">
                  <c:v>-3.3263157894736883E-2</c:v>
                </c:pt>
                <c:pt idx="186">
                  <c:v>-1.7421602787456414E-2</c:v>
                </c:pt>
                <c:pt idx="187">
                  <c:v>-4.3661347517730431E-2</c:v>
                </c:pt>
                <c:pt idx="188">
                  <c:v>-8.1807647740440359E-2</c:v>
                </c:pt>
                <c:pt idx="189">
                  <c:v>-4.7703180212014029E-2</c:v>
                </c:pt>
                <c:pt idx="190">
                  <c:v>1.060164325470403E-3</c:v>
                </c:pt>
                <c:pt idx="191">
                  <c:v>1.6150383902568288E-2</c:v>
                </c:pt>
                <c:pt idx="192">
                  <c:v>-2.3449713392392768E-3</c:v>
                </c:pt>
                <c:pt idx="193">
                  <c:v>-2.3765996343692808E-2</c:v>
                </c:pt>
                <c:pt idx="194">
                  <c:v>-5.0294275013376133E-2</c:v>
                </c:pt>
                <c:pt idx="195">
                  <c:v>-1.183098591549292E-2</c:v>
                </c:pt>
                <c:pt idx="196">
                  <c:v>2.2234891676168766E-2</c:v>
                </c:pt>
                <c:pt idx="197">
                  <c:v>5.4099274958170573E-2</c:v>
                </c:pt>
                <c:pt idx="198">
                  <c:v>4.6031746031745868E-2</c:v>
                </c:pt>
                <c:pt idx="199">
                  <c:v>7.1067273646939766E-2</c:v>
                </c:pt>
                <c:pt idx="200">
                  <c:v>2.573789846517105E-2</c:v>
                </c:pt>
                <c:pt idx="201">
                  <c:v>1.6574585635359185E-2</c:v>
                </c:pt>
                <c:pt idx="202">
                  <c:v>1.1322463768115298E-3</c:v>
                </c:pt>
                <c:pt idx="203">
                  <c:v>3.2571816331146808E-2</c:v>
                </c:pt>
                <c:pt idx="204">
                  <c:v>-4.8192771084336616E-3</c:v>
                </c:pt>
                <c:pt idx="205">
                  <c:v>9.0248734316529244E-3</c:v>
                </c:pt>
                <c:pt idx="206">
                  <c:v>-3.054101221640404E-3</c:v>
                </c:pt>
                <c:pt idx="207">
                  <c:v>8.0962800875272745E-3</c:v>
                </c:pt>
                <c:pt idx="208">
                  <c:v>-1.9969611460820436E-2</c:v>
                </c:pt>
                <c:pt idx="209">
                  <c:v>-9.368770764119605E-2</c:v>
                </c:pt>
                <c:pt idx="210">
                  <c:v>1.2218963831867047E-2</c:v>
                </c:pt>
                <c:pt idx="211">
                  <c:v>2.7040077257363571E-2</c:v>
                </c:pt>
                <c:pt idx="212">
                  <c:v>9.0738128819934261E-2</c:v>
                </c:pt>
                <c:pt idx="213">
                  <c:v>-5.7327586206896597E-2</c:v>
                </c:pt>
                <c:pt idx="214">
                  <c:v>1.8289894833104725E-2</c:v>
                </c:pt>
                <c:pt idx="215">
                  <c:v>7.7458464301751295E-2</c:v>
                </c:pt>
                <c:pt idx="216">
                  <c:v>-3.7924567618253802E-2</c:v>
                </c:pt>
                <c:pt idx="217">
                  <c:v>-9.1617933723196932E-2</c:v>
                </c:pt>
                <c:pt idx="218">
                  <c:v>-6.4377682403433667E-3</c:v>
                </c:pt>
                <c:pt idx="219">
                  <c:v>-0.11255099592032636</c:v>
                </c:pt>
                <c:pt idx="220">
                  <c:v>4.8404542996214106E-2</c:v>
                </c:pt>
                <c:pt idx="221">
                  <c:v>-4.6427650245034813E-2</c:v>
                </c:pt>
                <c:pt idx="222">
                  <c:v>-1.1090073032188119E-2</c:v>
                </c:pt>
                <c:pt idx="223">
                  <c:v>6.5645514223193757E-3</c:v>
                </c:pt>
                <c:pt idx="224">
                  <c:v>4.6467391304347849E-2</c:v>
                </c:pt>
                <c:pt idx="225">
                  <c:v>4.1547649961048982E-3</c:v>
                </c:pt>
                <c:pt idx="226">
                  <c:v>1.2929919834496983E-2</c:v>
                </c:pt>
                <c:pt idx="227">
                  <c:v>3.7273423538422223E-2</c:v>
                </c:pt>
                <c:pt idx="228">
                  <c:v>1.7228648781688616E-3</c:v>
                </c:pt>
                <c:pt idx="229">
                  <c:v>-3.6609336609336518E-2</c:v>
                </c:pt>
                <c:pt idx="230">
                  <c:v>-1.1986738077021331E-2</c:v>
                </c:pt>
                <c:pt idx="231">
                  <c:v>2.7620030975735732E-2</c:v>
                </c:pt>
                <c:pt idx="232">
                  <c:v>3.5920622959055404E-2</c:v>
                </c:pt>
                <c:pt idx="233">
                  <c:v>-1.5033947623666277E-2</c:v>
                </c:pt>
                <c:pt idx="234">
                  <c:v>-5.2191038897094977E-2</c:v>
                </c:pt>
                <c:pt idx="235">
                  <c:v>4.9350649350649256E-2</c:v>
                </c:pt>
                <c:pt idx="236">
                  <c:v>-2.9702970297029729E-3</c:v>
                </c:pt>
                <c:pt idx="237">
                  <c:v>-0.14622641509433976</c:v>
                </c:pt>
                <c:pt idx="238">
                  <c:v>-8.7234661238732025E-3</c:v>
                </c:pt>
                <c:pt idx="239">
                  <c:v>-2.405397477266058E-2</c:v>
                </c:pt>
                <c:pt idx="240">
                  <c:v>3.9074241058010273E-2</c:v>
                </c:pt>
                <c:pt idx="241">
                  <c:v>-9.603702632340172E-2</c:v>
                </c:pt>
                <c:pt idx="242">
                  <c:v>3.2000000000000028E-2</c:v>
                </c:pt>
                <c:pt idx="243">
                  <c:v>-4.3720930232558186E-2</c:v>
                </c:pt>
                <c:pt idx="244">
                  <c:v>1.9455252918287869E-3</c:v>
                </c:pt>
                <c:pt idx="245">
                  <c:v>2.0388349514563142E-2</c:v>
                </c:pt>
                <c:pt idx="246">
                  <c:v>0.14145258483983492</c:v>
                </c:pt>
                <c:pt idx="247">
                  <c:v>-5.529313698249505E-2</c:v>
                </c:pt>
                <c:pt idx="248">
                  <c:v>2.8235294117647136E-2</c:v>
                </c:pt>
                <c:pt idx="249">
                  <c:v>-4.4908466819222115E-2</c:v>
                </c:pt>
                <c:pt idx="250">
                  <c:v>-3.4740940401317699E-2</c:v>
                </c:pt>
                <c:pt idx="251">
                  <c:v>2.9165373875271516E-2</c:v>
                </c:pt>
                <c:pt idx="252">
                  <c:v>0.18782031956587275</c:v>
                </c:pt>
                <c:pt idx="253">
                  <c:v>-1.2182741116751328E-2</c:v>
                </c:pt>
                <c:pt idx="254">
                  <c:v>1.82425488180884E-2</c:v>
                </c:pt>
                <c:pt idx="255">
                  <c:v>-2.62427453949029E-2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C3-4359-B812-E2577D7C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850320"/>
        <c:axId val="263231568"/>
      </c:scatterChart>
      <c:valAx>
        <c:axId val="185285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3231568"/>
        <c:crosses val="autoZero"/>
        <c:crossBetween val="midCat"/>
      </c:valAx>
      <c:valAx>
        <c:axId val="26323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285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1</xdr:row>
      <xdr:rowOff>72390</xdr:rowOff>
    </xdr:from>
    <xdr:to>
      <xdr:col>20</xdr:col>
      <xdr:colOff>266700</xdr:colOff>
      <xdr:row>16</xdr:row>
      <xdr:rowOff>72390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32CED7BB-2B8A-22D0-2C69-ED9A72F6E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258</xdr:row>
      <xdr:rowOff>45720</xdr:rowOff>
    </xdr:from>
    <xdr:to>
      <xdr:col>5</xdr:col>
      <xdr:colOff>99060</xdr:colOff>
      <xdr:row>267</xdr:row>
      <xdr:rowOff>15240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46658E-FD8E-64BC-9101-D65E78E5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228760"/>
          <a:ext cx="3230880" cy="1615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731520</xdr:colOff>
      <xdr:row>6</xdr:row>
      <xdr:rowOff>41910</xdr:rowOff>
    </xdr:from>
    <xdr:to>
      <xdr:col>13</xdr:col>
      <xdr:colOff>1744980</xdr:colOff>
      <xdr:row>25</xdr:row>
      <xdr:rowOff>91440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ED39DC4-840C-8611-606C-3D6801209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ubinska" refreshedDate="45626.718755439812" createdVersion="8" refreshedVersion="8" minRefreshableVersion="3" recordCount="256" xr:uid="{371FF96E-0BED-4F30-AFBF-F3AB8EF4F9FE}">
  <cacheSource type="worksheet">
    <worksheetSource ref="A1:I257" sheet="tabela przestawna"/>
  </cacheSource>
  <cacheFields count="9">
    <cacheField name="Data" numFmtId="14">
      <sharedItems containsSemiMixedTypes="0" containsNonDate="0" containsDate="1" containsString="0" minDate="2020-01-12T00:00:00" maxDate="2024-12-02T00:00:00"/>
    </cacheField>
    <cacheField name="Orlen" numFmtId="0">
      <sharedItems containsSemiMixedTypes="0" containsString="0" containsNumber="1" minValue="-0.20001316918127154" maxValue="0.1717562907653547"/>
    </cacheField>
    <cacheField name="CD Project" numFmtId="0">
      <sharedItems containsSemiMixedTypes="0" containsString="0" containsNumber="1" minValue="-0.27652084439881863" maxValue="0.31426723590404548"/>
    </cacheField>
    <cacheField name="PZU" numFmtId="0">
      <sharedItems containsSemiMixedTypes="0" containsString="0" containsNumber="1" minValue="-0.22670058070538845" maxValue="0.12334835564512869"/>
    </cacheField>
    <cacheField name="Dino" numFmtId="0">
      <sharedItems containsSemiMixedTypes="0" containsString="0" containsNumber="1" minValue="-0.14988009592326135" maxValue="0.26494940202391892"/>
    </cacheField>
    <cacheField name="KGHM" numFmtId="0">
      <sharedItems containsSemiMixedTypes="0" containsString="0" containsNumber="1" minValue="-0.24986278918219651" maxValue="0.17050837712509748"/>
    </cacheField>
    <cacheField name="WIG" numFmtId="0">
      <sharedItems containsSemiMixedTypes="0" containsString="0" containsNumber="1" minValue="-0.21685419704688569" maxValue="0.11031117525111123"/>
    </cacheField>
    <cacheField name="Rok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Miesią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d v="2020-01-12T00:00:00"/>
    <n v="-3.2642439737046169E-3"/>
    <n v="-3.4901438485397396E-3"/>
    <n v="0"/>
    <n v="6.1354019746121313E-2"/>
    <n v="2.9962715803747875E-2"/>
    <n v="2.1981708529232868E-3"/>
    <x v="0"/>
    <x v="0"/>
  </r>
  <r>
    <d v="2020-01-19T00:00:00"/>
    <n v="9.3637161723787443E-3"/>
    <n v="-6.4901167332469423E-2"/>
    <n v="1.8360326884500067E-2"/>
    <n v="3.3887043189368748E-2"/>
    <n v="2.0169394277052E-2"/>
    <n v="5.2398952599848059E-3"/>
    <x v="0"/>
    <x v="0"/>
  </r>
  <r>
    <d v="2020-01-26T00:00:00"/>
    <n v="-8.3344930026639785E-3"/>
    <n v="3.5629303211349495E-2"/>
    <n v="-3.8603530504265349E-3"/>
    <n v="3.9845758354755789E-2"/>
    <n v="-3.6005446166703092E-2"/>
    <n v="-7.3260699893495929E-3"/>
    <x v="0"/>
    <x v="0"/>
  </r>
  <r>
    <d v="2020-02-02T00:00:00"/>
    <n v="-0.11530389049386292"/>
    <n v="2.0315630113299843E-2"/>
    <n v="-3.0607674314451327E-2"/>
    <n v="4.3263288009887102E-3"/>
    <n v="-6.3266632044858939E-2"/>
    <n v="-3.2863477269303165E-2"/>
    <x v="0"/>
    <x v="1"/>
  </r>
  <r>
    <d v="2020-02-09T00:00:00"/>
    <n v="-1.1886104430135935E-2"/>
    <n v="9.6558080978427441E-2"/>
    <n v="-2.0624978608353994E-2"/>
    <n v="-1.2307692307691465E-3"/>
    <n v="3.8811630847024547E-2"/>
    <n v="2.0023898547086194E-2"/>
    <x v="0"/>
    <x v="1"/>
  </r>
  <r>
    <d v="2020-02-16T00:00:00"/>
    <n v="1.6586664712410659E-2"/>
    <n v="5.5703624733476564E-2"/>
    <n v="2.7992898680617717E-3"/>
    <n v="-1.2322858903266454E-3"/>
    <n v="-8.8672733748473842E-3"/>
    <n v="1.3653600847514102E-3"/>
    <x v="0"/>
    <x v="1"/>
  </r>
  <r>
    <d v="2020-02-23T00:00:00"/>
    <n v="-3.5527627927082306E-2"/>
    <n v="1.5341891130808749E-2"/>
    <n v="4.5409399013627283E-3"/>
    <n v="2.8994447871684148E-2"/>
    <n v="-3.2164747310781783E-2"/>
    <n v="-8.1305545417503788E-3"/>
    <x v="0"/>
    <x v="1"/>
  </r>
  <r>
    <d v="2020-03-01T00:00:00"/>
    <n v="-0.20001316918127154"/>
    <n v="-0.15861114830185963"/>
    <n v="-0.12422982986871167"/>
    <n v="-0.14988009592326135"/>
    <n v="-0.22380633131507721"/>
    <n v="-0.1418895115618829"/>
    <x v="0"/>
    <x v="2"/>
  </r>
  <r>
    <d v="2020-03-08T00:00:00"/>
    <n v="-7.3332636304382581E-2"/>
    <n v="5.2788112539873477E-2"/>
    <n v="1.4142030351791401E-3"/>
    <n v="0.1036671368124118"/>
    <n v="-8.2204557689401492E-3"/>
    <n v="1.0083906053468539E-3"/>
    <x v="0"/>
    <x v="2"/>
  </r>
  <r>
    <d v="2020-03-15T00:00:00"/>
    <n v="-0.1593544298327686"/>
    <n v="-0.16814754835807399"/>
    <n v="-0.22670058070538845"/>
    <n v="-0.12140575079872207"/>
    <n v="-0.24986278918219651"/>
    <n v="-0.21685419704688569"/>
    <x v="0"/>
    <x v="2"/>
  </r>
  <r>
    <d v="2020-03-22T00:00:00"/>
    <n v="0.15105045676377027"/>
    <n v="9.2675350744748419E-2"/>
    <n v="0.12334835564512869"/>
    <n v="7.7818181818181786E-2"/>
    <n v="0.103667557555015"/>
    <n v="6.5327314809901171E-2"/>
    <x v="0"/>
    <x v="2"/>
  </r>
  <r>
    <d v="2020-03-29T00:00:00"/>
    <n v="-1.2188768371225289E-2"/>
    <n v="4.6905251155097138E-2"/>
    <n v="6.6120218579046597E-3"/>
    <n v="2.0242914979757165E-2"/>
    <n v="3.1009903810956807E-3"/>
    <n v="-6.47094272134352E-3"/>
    <x v="0"/>
    <x v="2"/>
  </r>
  <r>
    <d v="2020-04-05T00:00:00"/>
    <n v="0.1717562907653547"/>
    <n v="6.4488314045863193E-2"/>
    <n v="-3.1209851075749695E-2"/>
    <n v="8.5978835978836043E-2"/>
    <n v="1.9611662858538992E-2"/>
    <n v="1.5786718973558767E-2"/>
    <x v="0"/>
    <x v="3"/>
  </r>
  <r>
    <d v="2020-04-12T00:00:00"/>
    <n v="6.5727146072222853E-2"/>
    <n v="0.10776915643473428"/>
    <n v="-1.7982470476722079E-2"/>
    <n v="2.679658952496955E-2"/>
    <n v="0.17050837712509748"/>
    <n v="7.1434883200742094E-2"/>
    <x v="0"/>
    <x v="3"/>
  </r>
  <r>
    <d v="2020-04-19T00:00:00"/>
    <n v="-5.5808855324155138E-2"/>
    <n v="3.1894832043010801E-2"/>
    <n v="6.4597578720120508E-2"/>
    <n v="0.10320284697508897"/>
    <n v="4.4705946961825616E-2"/>
    <n v="1.9191343310884346E-2"/>
    <x v="0"/>
    <x v="3"/>
  </r>
  <r>
    <d v="2020-04-26T00:00:00"/>
    <n v="-6.5414747819859675E-3"/>
    <n v="7.0427131539599008E-2"/>
    <n v="-2.9537221902107169E-2"/>
    <n v="-5.9139784946236507E-2"/>
    <n v="4.9705476071639776E-3"/>
    <n v="-1.034060859612429E-2"/>
    <x v="0"/>
    <x v="3"/>
  </r>
  <r>
    <d v="2020-05-03T00:00:00"/>
    <n v="2.5000268013162019E-2"/>
    <n v="-1.5966388994560154E-2"/>
    <n v="1.238528309874809E-2"/>
    <n v="-2.2857142857143353E-3"/>
    <n v="5.7419090489039482E-2"/>
    <n v="2.7465090761235933E-2"/>
    <x v="0"/>
    <x v="4"/>
  </r>
  <r>
    <d v="2020-05-10T00:00:00"/>
    <n v="7.3652613193100347E-3"/>
    <n v="-7.5683363232871281E-3"/>
    <n v="-6.2782715431898284E-3"/>
    <n v="-3.2073310423825885E-2"/>
    <n v="2.6107651465601123E-4"/>
    <n v="-1.9274020426306993E-2"/>
    <x v="0"/>
    <x v="4"/>
  </r>
  <r>
    <d v="2020-05-17T00:00:00"/>
    <n v="-3.4397478279642679E-2"/>
    <n v="4.5661177296085986E-2"/>
    <n v="-5.5507264941637269E-2"/>
    <n v="-7.928994082840235E-2"/>
    <n v="-5.5072766386506489E-2"/>
    <n v="-1.9455144518434775E-2"/>
    <x v="0"/>
    <x v="4"/>
  </r>
  <r>
    <d v="2020-05-24T00:00:00"/>
    <n v="3.0341217734622061E-2"/>
    <n v="6.009866223110838E-2"/>
    <n v="1.9733496083827795E-2"/>
    <n v="0.12724935732647813"/>
    <n v="9.8407224767965262E-2"/>
    <n v="3.5345274286093131E-2"/>
    <x v="0"/>
    <x v="4"/>
  </r>
  <r>
    <d v="2020-05-31T00:00:00"/>
    <n v="6.8168725997673763E-2"/>
    <n v="2.6416015363087464E-2"/>
    <n v="2.9640185251160744E-2"/>
    <n v="4.1049030786773022E-2"/>
    <n v="7.9582182951139391E-2"/>
    <n v="4.8173479583898393E-2"/>
    <x v="0"/>
    <x v="4"/>
  </r>
  <r>
    <d v="2020-06-07T00:00:00"/>
    <n v="8.8668786062781946E-2"/>
    <n v="-3.2689558939198671E-2"/>
    <n v="7.9777639379053022E-2"/>
    <n v="5.0383351588170866E-2"/>
    <n v="6.0732596601096978E-2"/>
    <n v="6.9959590788162496E-2"/>
    <x v="0"/>
    <x v="5"/>
  </r>
  <r>
    <d v="2020-06-14T00:00:00"/>
    <n v="-8.6942709455095302E-2"/>
    <n v="-2.8920987300797507E-2"/>
    <n v="-5.8348785343805165E-2"/>
    <n v="2.6068821689259725E-2"/>
    <n v="-4.5023647383537257E-2"/>
    <n v="-2.5740936482114729E-2"/>
    <x v="0"/>
    <x v="5"/>
  </r>
  <r>
    <d v="2020-06-21T00:00:00"/>
    <n v="-1.8202583351498713E-3"/>
    <n v="3.5315390500036958E-2"/>
    <n v="-2.1755799656083985E-2"/>
    <n v="3.0487804878048808E-2"/>
    <n v="5.7234008304927197E-3"/>
    <n v="9.9856266136673089E-3"/>
    <x v="0"/>
    <x v="5"/>
  </r>
  <r>
    <d v="2020-06-28T00:00:00"/>
    <n v="-3.8035183627979419E-2"/>
    <n v="6.6286911895090395E-3"/>
    <n v="-3.3037113994976219E-2"/>
    <n v="-7.8895463510849639E-3"/>
    <n v="8.8798126562930069E-3"/>
    <n v="-1.8634073599252288E-2"/>
    <x v="0"/>
    <x v="5"/>
  </r>
  <r>
    <d v="2020-07-05T00:00:00"/>
    <n v="-4.4096061447813639E-3"/>
    <n v="2.7066200081678593E-2"/>
    <n v="2.7541813960865413E-2"/>
    <n v="-1.491053677932408E-2"/>
    <n v="6.2920088505605598E-2"/>
    <n v="2.4806996918506741E-2"/>
    <x v="0"/>
    <x v="6"/>
  </r>
  <r>
    <d v="2020-07-12T00:00:00"/>
    <n v="-3.1838790931994043E-2"/>
    <n v="-6.4034492706178003E-2"/>
    <n v="-2.5090442291977877E-2"/>
    <n v="1.8163471241170681E-2"/>
    <n v="8.2165601521731357E-2"/>
    <n v="-5.0844357787294125E-4"/>
    <x v="0"/>
    <x v="6"/>
  </r>
  <r>
    <d v="2020-07-19T00:00:00"/>
    <n v="-3.4516576949161215E-2"/>
    <n v="-2.3688141767883142E-2"/>
    <n v="1.7476657888293445E-3"/>
    <n v="9.9108027750238747E-4"/>
    <n v="5.1409573861280755E-2"/>
    <n v="2.2173998150138985E-3"/>
    <x v="0"/>
    <x v="6"/>
  </r>
  <r>
    <d v="2020-07-26T00:00:00"/>
    <n v="-2.4948443346108684E-2"/>
    <n v="4.5838109025135187E-2"/>
    <n v="-1.9095189159465398E-2"/>
    <n v="-9.9009900990099098E-3"/>
    <n v="0.11142014577235537"/>
    <n v="1.2262748041147686E-2"/>
    <x v="0"/>
    <x v="6"/>
  </r>
  <r>
    <d v="2020-08-02T00:00:00"/>
    <n v="-7.8524758979465759E-2"/>
    <n v="3.6059653435748906E-2"/>
    <n v="-4.3563005555018242E-2"/>
    <n v="3.9000000000000146E-2"/>
    <n v="5.7450660229949602E-2"/>
    <n v="-2.3306040899171765E-2"/>
    <x v="0"/>
    <x v="7"/>
  </r>
  <r>
    <d v="2020-08-09T00:00:00"/>
    <n v="6.746113939724685E-3"/>
    <n v="6.2188963316025303E-2"/>
    <n v="2.9600570613508292E-3"/>
    <n v="9.4321462945139434E-2"/>
    <n v="7.8968127423191037E-2"/>
    <n v="2.5051042082770536E-2"/>
    <x v="0"/>
    <x v="7"/>
  </r>
  <r>
    <d v="2020-08-16T00:00:00"/>
    <n v="3.6181558505568701E-2"/>
    <n v="-3.8163770117894402E-2"/>
    <n v="4.7993254123455342E-2"/>
    <n v="9.674582233949014E-3"/>
    <n v="-2.9438758049947222E-2"/>
    <n v="1.7381743447631548E-2"/>
    <x v="0"/>
    <x v="7"/>
  </r>
  <r>
    <d v="2020-08-23T00:00:00"/>
    <n v="-4.607193733017545E-2"/>
    <n v="-3.6584770561541857E-3"/>
    <n v="-7.3918248840383338E-3"/>
    <n v="3.919860627177707E-2"/>
    <n v="1.40479376857785E-2"/>
    <n v="-1.351943431745628E-2"/>
    <x v="0"/>
    <x v="7"/>
  </r>
  <r>
    <d v="2020-08-30T00:00:00"/>
    <n v="-1.1314900332057065E-2"/>
    <n v="8.9936025208293691E-2"/>
    <n v="-1.5972927572481588E-2"/>
    <n v="-4.8616932103939581E-2"/>
    <n v="2.0870870870914437E-2"/>
    <n v="6.1088106742497317E-3"/>
    <x v="0"/>
    <x v="7"/>
  </r>
  <r>
    <d v="2020-09-06T00:00:00"/>
    <n v="-4.0810581228262199E-2"/>
    <n v="-4.0346639475560275E-2"/>
    <n v="-2.6673217112539005E-2"/>
    <n v="-2.6431718061673992E-2"/>
    <n v="-1.5722126318884255E-2"/>
    <n v="-3.2832503083048414E-2"/>
    <x v="0"/>
    <x v="8"/>
  </r>
  <r>
    <d v="2020-09-13T00:00:00"/>
    <n v="-1.5318023816685122E-2"/>
    <n v="5.1179267959118313E-3"/>
    <n v="2.6675096105799323E-2"/>
    <n v="-4.5248868778280382E-3"/>
    <n v="1.4557609123073023E-2"/>
    <n v="4.2632760502416822E-3"/>
    <x v="0"/>
    <x v="8"/>
  </r>
  <r>
    <d v="2020-09-20T00:00:00"/>
    <n v="-2.8290101186037586E-2"/>
    <n v="-6.5311288198200201E-2"/>
    <n v="-3.465759547101166E-2"/>
    <n v="8.272727272727276E-2"/>
    <n v="-1.7596762815804468E-2"/>
    <n v="-1.7974648766190371E-2"/>
    <x v="0"/>
    <x v="8"/>
  </r>
  <r>
    <d v="2020-09-27T00:00:00"/>
    <n v="-7.6482559767838576E-2"/>
    <n v="1.9654614110909963E-2"/>
    <n v="-8.4798164524086728E-2"/>
    <n v="-5.8774139378673373E-2"/>
    <n v="-0.11938673252796639"/>
    <n v="-3.0723977523192003E-2"/>
    <x v="0"/>
    <x v="8"/>
  </r>
  <r>
    <d v="2020-10-04T00:00:00"/>
    <n v="-1.1021416090235436E-2"/>
    <n v="-3.1216946195171458E-2"/>
    <n v="8.5775152186515768E-3"/>
    <n v="1.2488849241748534E-2"/>
    <n v="-2.5797259881140122E-2"/>
    <n v="1.5498996371033469E-2"/>
    <x v="0"/>
    <x v="9"/>
  </r>
  <r>
    <d v="2020-10-11T00:00:00"/>
    <n v="4.3014552346691382E-2"/>
    <n v="-4.7840166188053201E-2"/>
    <n v="1.5353920404828747E-2"/>
    <n v="-5.1982378854625644E-2"/>
    <n v="4.2971983591137741E-2"/>
    <n v="3.0142775990011916E-3"/>
    <x v="0"/>
    <x v="9"/>
  </r>
  <r>
    <d v="2020-10-18T00:00:00"/>
    <n v="-8.1383628075750503E-2"/>
    <n v="1.0601731988129082E-3"/>
    <n v="-8.3331503721437494E-2"/>
    <n v="0.10966542750929387"/>
    <n v="5.3389068204721557E-2"/>
    <n v="-1.9942026086431364E-2"/>
    <x v="0"/>
    <x v="9"/>
  </r>
  <r>
    <d v="2020-10-25T00:00:00"/>
    <n v="-8.0894410543692619E-3"/>
    <n v="-6.6304917338329772E-2"/>
    <n v="-2.0017244889389829E-2"/>
    <n v="-6.0301507537688481E-2"/>
    <n v="1.1888018217218743E-3"/>
    <n v="-7.5475854447157875E-3"/>
    <x v="0"/>
    <x v="9"/>
  </r>
  <r>
    <d v="2020-11-01T00:00:00"/>
    <n v="-8.7635360202572232E-2"/>
    <n v="-5.11938057614163E-2"/>
    <n v="-4.1279947208617052E-2"/>
    <n v="-3.1194295900178304E-2"/>
    <n v="-6.6000501714190474E-2"/>
    <n v="-7.8339890796039313E-2"/>
    <x v="0"/>
    <x v="10"/>
  </r>
  <r>
    <d v="2020-11-08T00:00:00"/>
    <n v="3.5684334257295669E-2"/>
    <n v="0.14220907918329173"/>
    <n v="2.5964424786671714E-2"/>
    <n v="0.26494940202391892"/>
    <n v="0.16669203291039159"/>
    <n v="0.11031117525111123"/>
    <x v="0"/>
    <x v="10"/>
  </r>
  <r>
    <d v="2020-11-15T00:00:00"/>
    <n v="0.15965971174360227"/>
    <n v="-5.1402744344114515E-2"/>
    <n v="0.10193749572930999"/>
    <n v="-3.5636363636363688E-2"/>
    <n v="-1.6682525553225691E-2"/>
    <n v="3.4185972605962567E-2"/>
    <x v="0"/>
    <x v="10"/>
  </r>
  <r>
    <d v="2020-11-22T00:00:00"/>
    <n v="9.3524957936062858E-2"/>
    <n v="2.420654392570265E-2"/>
    <n v="8.6430540444536907E-2"/>
    <n v="2.639517345399689E-2"/>
    <n v="5.134148054499188E-2"/>
    <n v="3.391499104101392E-2"/>
    <x v="0"/>
    <x v="10"/>
  </r>
  <r>
    <d v="2020-11-29T00:00:00"/>
    <n v="6.9544635095175167E-2"/>
    <n v="-2.5542313492909585E-2"/>
    <n v="9.0648236069297283E-3"/>
    <n v="-6.318883174136658E-2"/>
    <n v="9.0512986097206483E-2"/>
    <n v="1.8123668191934783E-2"/>
    <x v="0"/>
    <x v="10"/>
  </r>
  <r>
    <d v="2020-12-06T00:00:00"/>
    <n v="7.4366413311917734E-2"/>
    <n v="0.22142154780677314"/>
    <n v="-1.0083817555387342E-2"/>
    <n v="3.9215686274509887E-2"/>
    <n v="0.12867304223528819"/>
    <n v="3.756373061816265E-2"/>
    <x v="0"/>
    <x v="11"/>
  </r>
  <r>
    <d v="2020-12-13T00:00:00"/>
    <n v="7.7224015032829829E-2"/>
    <n v="-0.27652084439881863"/>
    <n v="9.7335708979841895E-2"/>
    <n v="-2.9433962264150959E-2"/>
    <n v="2.2542651927713431E-2"/>
    <n v="3.5496066158549056E-3"/>
    <x v="0"/>
    <x v="11"/>
  </r>
  <r>
    <d v="2020-12-20T00:00:00"/>
    <n v="-5.5859984379174277E-2"/>
    <n v="-0.15321380599962886"/>
    <n v="7.566024606266919E-2"/>
    <n v="9.6423017107309494E-2"/>
    <n v="3.6489204220417903E-2"/>
    <n v="1.913658178956279E-3"/>
    <x v="0"/>
    <x v="11"/>
  </r>
  <r>
    <d v="2020-12-27T00:00:00"/>
    <n v="-1.8131508845238065E-2"/>
    <n v="-8.8292582412357046E-3"/>
    <n v="1.3734982176650146E-2"/>
    <n v="-7.8014184397162678E-3"/>
    <n v="-3.4652676620703371E-3"/>
    <n v="4.2480079932036841E-3"/>
    <x v="0"/>
    <x v="11"/>
  </r>
  <r>
    <d v="2021-01-03T00:00:00"/>
    <n v="5.2361871260917514E-3"/>
    <n v="2.1185210753809303E-2"/>
    <n v="2.0503492496229292E-2"/>
    <n v="3.43102215868476E-2"/>
    <n v="-1.2144916778472847E-2"/>
    <n v="2.1173114989651465E-2"/>
    <x v="1"/>
    <x v="0"/>
  </r>
  <r>
    <d v="2021-01-10T00:00:00"/>
    <n v="0.10844008305801922"/>
    <n v="-0.12669439931167037"/>
    <n v="3.8643150667436288E-2"/>
    <n v="-3.3172080165860263E-2"/>
    <n v="0.16173818551742269"/>
    <n v="4.9405497577940327E-2"/>
    <x v="1"/>
    <x v="0"/>
  </r>
  <r>
    <d v="2021-01-17T00:00:00"/>
    <n v="-6.1259609733979148E-2"/>
    <n v="6.796739957510467E-2"/>
    <n v="-6.1005578354993317E-2"/>
    <n v="-7.9342387419585325E-2"/>
    <n v="-6.844619135278851E-2"/>
    <n v="-3.2924526299800361E-2"/>
    <x v="1"/>
    <x v="0"/>
  </r>
  <r>
    <d v="2021-01-24T00:00:00"/>
    <n v="-6.3327920690607886E-3"/>
    <n v="-2.3812661647671152E-2"/>
    <n v="-3.0720177263665827E-2"/>
    <n v="4.8913043478260754E-2"/>
    <n v="-5.1481309384588503E-2"/>
    <n v="-9.8185818168496919E-3"/>
    <x v="1"/>
    <x v="0"/>
  </r>
  <r>
    <d v="2021-01-31T00:00:00"/>
    <n v="-6.1321160412481146E-2"/>
    <n v="0.22028435219169751"/>
    <n v="-2.4867248672478359E-2"/>
    <n v="-2.7387120651369279E-2"/>
    <n v="2.899872743453491E-3"/>
    <n v="-5.6890631464894259E-3"/>
    <x v="1"/>
    <x v="0"/>
  </r>
  <r>
    <d v="2021-02-07T00:00:00"/>
    <n v="4.8541198514741479E-2"/>
    <n v="-3.8631743441537858E-2"/>
    <n v="2.550139828513065E-2"/>
    <n v="1.5220700152205335E-3"/>
    <n v="8.5060272080896837E-3"/>
    <n v="8.3394350307868237E-3"/>
    <x v="1"/>
    <x v="1"/>
  </r>
  <r>
    <d v="2021-02-14T00:00:00"/>
    <n v="1.736981920182834E-2"/>
    <n v="-0.10361779408063276"/>
    <n v="-3.609036090373996E-3"/>
    <n v="1.0638297872340496E-2"/>
    <n v="-2.9172048278993667E-3"/>
    <n v="-4.4870796299989468E-4"/>
    <x v="1"/>
    <x v="1"/>
  </r>
  <r>
    <d v="2021-02-21T00:00:00"/>
    <n v="1.54026527864497E-2"/>
    <n v="9.119101971067689E-3"/>
    <n v="2.9401403680087146E-3"/>
    <n v="-5.6390977443608992E-2"/>
    <n v="9.528754885542301E-2"/>
    <n v="2.2366414194312956E-2"/>
    <x v="1"/>
    <x v="1"/>
  </r>
  <r>
    <d v="2021-02-28T00:00:00"/>
    <n v="-3.0340134328095791E-2"/>
    <n v="-0.10850395579054295"/>
    <n v="-4.2509310169353998E-2"/>
    <n v="-1.9123505976095689E-2"/>
    <n v="-8.7482030525172561E-2"/>
    <n v="-2.9673904360789649E-2"/>
    <x v="1"/>
    <x v="1"/>
  </r>
  <r>
    <d v="2021-03-07T00:00:00"/>
    <n v="8.362902786107429E-2"/>
    <n v="-1.9483762787762315E-2"/>
    <n v="3.9952217242217758E-2"/>
    <n v="-5.6864337936636256E-3"/>
    <n v="-2.1893243205526103E-2"/>
    <n v="1.1817561080071481E-2"/>
    <x v="1"/>
    <x v="2"/>
  </r>
  <r>
    <d v="2021-03-14T00:00:00"/>
    <n v="8.4062060373822467E-2"/>
    <n v="-2.3677735378797249E-2"/>
    <n v="9.8238997123804683E-2"/>
    <n v="5.8006535947712434E-2"/>
    <n v="2.4827798910275201E-2"/>
    <n v="3.1218930825738456E-2"/>
    <x v="1"/>
    <x v="2"/>
  </r>
  <r>
    <d v="2021-03-21T00:00:00"/>
    <n v="-7.8698348986990685E-2"/>
    <n v="-1.4580994395886671E-2"/>
    <n v="8.8533109321575765E-4"/>
    <n v="-4.0926640926640889E-2"/>
    <n v="-2.9219820211435987E-2"/>
    <n v="-3.1089720727983328E-2"/>
    <x v="1"/>
    <x v="2"/>
  </r>
  <r>
    <d v="2021-03-28T00:00:00"/>
    <n v="-1.004939052774545E-2"/>
    <n v="-5.0195477774131358E-2"/>
    <n v="-1.1766545161296937E-3"/>
    <n v="4.9919484702093397E-2"/>
    <n v="-4.0444342384781007E-2"/>
    <n v="-1.2051382887939832E-3"/>
    <x v="1"/>
    <x v="2"/>
  </r>
  <r>
    <d v="2021-04-04T00:00:00"/>
    <n v="1.8399550545338039E-2"/>
    <n v="-8.2159122016792319E-2"/>
    <n v="2.0343856064866106E-2"/>
    <n v="1.3420245398773067E-2"/>
    <n v="7.6891321906168653E-2"/>
    <n v="1.7158783457254856E-2"/>
    <x v="1"/>
    <x v="3"/>
  </r>
  <r>
    <d v="2021-04-11T00:00:00"/>
    <n v="6.5320676952438372E-3"/>
    <n v="-5.2400112793344999E-2"/>
    <n v="-2.5799810265828671E-2"/>
    <n v="5.2970109723797787E-3"/>
    <n v="9.2112646321877989E-3"/>
    <n v="1.4992640060595308E-2"/>
    <x v="1"/>
    <x v="3"/>
  </r>
  <r>
    <d v="2021-04-18T00:00:00"/>
    <n v="3.9317352736169209E-2"/>
    <n v="-4.1345961257863717E-2"/>
    <n v="-2.3197029719380202E-2"/>
    <n v="-1.3549115543846302E-2"/>
    <n v="3.8259337755636613E-2"/>
    <n v="1.2944104871580153E-2"/>
    <x v="1"/>
    <x v="3"/>
  </r>
  <r>
    <d v="2021-04-25T00:00:00"/>
    <n v="-9.8248268904500557E-3"/>
    <n v="-3.1775310410657731E-2"/>
    <n v="1.5484078972916038E-3"/>
    <n v="-6.7149942769935245E-2"/>
    <n v="7.0252644415369492E-3"/>
    <n v="-1.3348854496904261E-2"/>
    <x v="1"/>
    <x v="3"/>
  </r>
  <r>
    <d v="2021-05-02T00:00:00"/>
    <n v="3.3016483156020904E-3"/>
    <n v="1.7367768824307239E-2"/>
    <n v="5.2479764158801512E-3"/>
    <n v="6.952965235173858E-3"/>
    <n v="-3.1369451903325296E-2"/>
    <n v="2.4511221927071336E-2"/>
    <x v="1"/>
    <x v="4"/>
  </r>
  <r>
    <d v="2021-05-09T00:00:00"/>
    <n v="4.9463685023380277E-2"/>
    <n v="-7.2672621716940111E-2"/>
    <n v="2.5390806050658243E-2"/>
    <n v="3.2087733549959419E-2"/>
    <n v="0.13152544952493006"/>
    <n v="2.1352380466876264E-2"/>
    <x v="1"/>
    <x v="4"/>
  </r>
  <r>
    <d v="2021-05-16T00:00:00"/>
    <n v="9.1973866270806504E-2"/>
    <n v="2.1153821019197938E-2"/>
    <n v="2.6849553740197374E-2"/>
    <n v="6.8083431719795362E-2"/>
    <n v="-3.7234170313539594E-2"/>
    <n v="2.0697483456504351E-3"/>
    <x v="1"/>
    <x v="4"/>
  </r>
  <r>
    <d v="2021-05-23T00:00:00"/>
    <n v="-6.0200623991957247E-3"/>
    <n v="4.9289960898258434E-2"/>
    <n v="3.0249309696249727E-2"/>
    <n v="2.1739130434782705E-2"/>
    <n v="-6.60319931343607E-2"/>
    <n v="2.2311932265971279E-2"/>
    <x v="1"/>
    <x v="4"/>
  </r>
  <r>
    <d v="2021-05-30T00:00:00"/>
    <n v="5.1844310042658215E-2"/>
    <n v="3.223327498609696E-2"/>
    <n v="4.120039308758483E-2"/>
    <n v="2.7767760548142784E-2"/>
    <n v="2.4756389434971826E-2"/>
    <n v="4.0380855745094868E-2"/>
    <x v="1"/>
    <x v="4"/>
  </r>
  <r>
    <d v="2021-06-06T00:00:00"/>
    <n v="2.0018973961363873E-2"/>
    <n v="-4.132845482861558E-2"/>
    <n v="3.5485122511713429E-2"/>
    <n v="5.6140350877194045E-3"/>
    <n v="6.9075894858960929E-3"/>
    <n v="1.0298438850876002E-2"/>
    <x v="1"/>
    <x v="5"/>
  </r>
  <r>
    <d v="2021-06-13T00:00:00"/>
    <n v="-2.4628991391667521E-3"/>
    <n v="8.5283810094350931E-2"/>
    <n v="1.5743889785515552E-3"/>
    <n v="-7.7459874389393057E-2"/>
    <n v="-3.1587994387590079E-2"/>
    <n v="-9.9667779054078975E-3"/>
    <x v="1"/>
    <x v="5"/>
  </r>
  <r>
    <d v="2021-06-20T00:00:00"/>
    <n v="-3.4669842947625096E-2"/>
    <n v="-1.0443748930512031E-2"/>
    <n v="6.5430477869101722E-3"/>
    <n v="3.7443267776096967E-2"/>
    <n v="-9.5524268866764017E-2"/>
    <n v="-3.3490090639525238E-3"/>
    <x v="1"/>
    <x v="5"/>
  </r>
  <r>
    <d v="2021-06-27T00:00:00"/>
    <n v="1.0961138376407664E-2"/>
    <n v="-2.2513652667224715E-2"/>
    <n v="4.6779404196783947E-3"/>
    <n v="1.3488880787458912E-2"/>
    <n v="6.0080302453038303E-2"/>
    <n v="2.9683330027221233E-2"/>
    <x v="1"/>
    <x v="5"/>
  </r>
  <r>
    <d v="2021-07-04T00:00:00"/>
    <n v="-2.4701097323620691E-2"/>
    <n v="5.8310934584236973E-2"/>
    <n v="-3.6175048820307976E-2"/>
    <n v="3.2733812949640395E-2"/>
    <n v="7.6414807442346522E-3"/>
    <n v="-1.3536448495798159E-2"/>
    <x v="1"/>
    <x v="6"/>
  </r>
  <r>
    <d v="2021-07-11T00:00:00"/>
    <n v="-3.7186151204351758E-2"/>
    <n v="-1.1566397592916999E-2"/>
    <n v="-6.1853463387998575E-3"/>
    <n v="1.7067223963775691E-2"/>
    <n v="-1.7526627413736895E-2"/>
    <n v="1.5054927135556007E-3"/>
    <x v="1"/>
    <x v="6"/>
  </r>
  <r>
    <d v="2021-07-18T00:00:00"/>
    <n v="-5.6379878150476515E-3"/>
    <n v="3.2655777770499883E-2"/>
    <n v="1.5923531399585356E-2"/>
    <n v="2.3972602739726012E-2"/>
    <n v="-5.3227436984619736E-3"/>
    <n v="2.9888810763785134E-3"/>
    <x v="1"/>
    <x v="6"/>
  </r>
  <r>
    <d v="2021-07-25T00:00:00"/>
    <n v="-6.3685196715135062E-2"/>
    <n v="-4.0482429262702846E-2"/>
    <n v="-1.9647263090556422E-2"/>
    <n v="1.17056856187292E-2"/>
    <n v="1.8198663597066789E-2"/>
    <n v="-2.0603171510115148E-3"/>
    <x v="1"/>
    <x v="6"/>
  </r>
  <r>
    <d v="2021-08-01T00:00:00"/>
    <n v="5.1012399384785079E-2"/>
    <n v="-8.2696045235007842E-3"/>
    <n v="1.8411633109620906E-2"/>
    <n v="1.9173553719008307E-2"/>
    <n v="2.3134488862913472E-2"/>
    <n v="6.6561275128469433E-3"/>
    <x v="1"/>
    <x v="7"/>
  </r>
  <r>
    <d v="2021-08-08T00:00:00"/>
    <n v="1.4530123467540346E-2"/>
    <n v="-5.7476114075067919E-2"/>
    <n v="1.5699023936618595E-2"/>
    <n v="-6.4871878040861919E-4"/>
    <n v="-5.1205760920047805E-4"/>
    <n v="1.1076178388020219E-2"/>
    <x v="1"/>
    <x v="7"/>
  </r>
  <r>
    <d v="2021-08-15T00:00:00"/>
    <n v="1.3513335093747969E-2"/>
    <n v="-2.998103360938742E-2"/>
    <n v="4.5821228003134928E-2"/>
    <n v="4.3167802661473464E-2"/>
    <n v="-1.3368854182920331E-2"/>
    <n v="1.268192022123471E-2"/>
    <x v="1"/>
    <x v="7"/>
  </r>
  <r>
    <d v="2021-08-22T00:00:00"/>
    <n v="-4.7732646374904819E-2"/>
    <n v="-1.8714629229335866E-2"/>
    <n v="-1.5096264536011983E-3"/>
    <n v="-2.1779713752333452E-3"/>
    <n v="-0.10213607940881497"/>
    <n v="-1.8601850568339295E-2"/>
    <x v="1"/>
    <x v="7"/>
  </r>
  <r>
    <d v="2021-08-29T00:00:00"/>
    <n v="2.9962636479448301E-2"/>
    <n v="1.2308015989910492E-2"/>
    <n v="1.5543665861215805E-2"/>
    <n v="-2.1827252884315529E-3"/>
    <n v="5.0485188657400482E-2"/>
    <n v="2.6612074777234707E-2"/>
    <x v="1"/>
    <x v="7"/>
  </r>
  <r>
    <d v="2021-09-05T00:00:00"/>
    <n v="1.0874672307107147E-2"/>
    <n v="0.11467623524519843"/>
    <n v="9.1467456144385118E-3"/>
    <n v="2.5625000000000009E-2"/>
    <n v="-2.3203657879312667E-2"/>
    <n v="2.0100076159235591E-2"/>
    <x v="1"/>
    <x v="8"/>
  </r>
  <r>
    <d v="2021-09-12T00:00:00"/>
    <n v="2.4225323428541667E-3"/>
    <n v="-2.9942254223961573E-2"/>
    <n v="-3.6646075703866687E-3"/>
    <n v="3.6867763558805722E-2"/>
    <n v="2.036723918010086E-2"/>
    <n v="-1.20979513985775E-3"/>
    <x v="1"/>
    <x v="8"/>
  </r>
  <r>
    <d v="2021-09-19T00:00:00"/>
    <n v="2.0660547692937792E-2"/>
    <n v="7.4848352940499963E-2"/>
    <n v="-7.3677688686783038E-2"/>
    <n v="-2.4390243902439046E-2"/>
    <n v="-7.0673535362947848E-2"/>
    <n v="2.3083016006331114E-4"/>
    <x v="1"/>
    <x v="8"/>
  </r>
  <r>
    <d v="2021-09-26T00:00:00"/>
    <n v="3.7067061346616637E-2"/>
    <n v="-5.6308545160999479E-2"/>
    <n v="-2.8899032024344073E-2"/>
    <n v="4.8192771084338837E-3"/>
    <n v="-4.294482365971386E-2"/>
    <n v="-1.32904143633511E-2"/>
    <x v="1"/>
    <x v="8"/>
  </r>
  <r>
    <d v="2021-10-03T00:00:00"/>
    <n v="3.0669785138138561E-2"/>
    <n v="3.0001393339841309E-2"/>
    <n v="7.9151136723099036E-3"/>
    <n v="-1.7985611510792365E-3"/>
    <n v="-2.7116605325239629E-2"/>
    <n v="9.2553595869251382E-3"/>
    <x v="1"/>
    <x v="9"/>
  </r>
  <r>
    <d v="2021-10-10T00:00:00"/>
    <n v="3.566231187777702E-2"/>
    <n v="2.806696679798093E-2"/>
    <n v="5.6338652784692744E-2"/>
    <n v="4.7747747747747704E-2"/>
    <n v="-1.5058358699396757E-2"/>
    <n v="3.5527185587408416E-2"/>
    <x v="1"/>
    <x v="9"/>
  </r>
  <r>
    <d v="2021-10-17T00:00:00"/>
    <n v="7.5753730769731797E-2"/>
    <n v="-3.4590383957475823E-2"/>
    <n v="1.6667043432500694E-2"/>
    <n v="3.1814273430782469E-2"/>
    <n v="9.3989630236062993E-2"/>
    <n v="1.5234484312344643E-2"/>
    <x v="1"/>
    <x v="9"/>
  </r>
  <r>
    <d v="2021-10-24T00:00:00"/>
    <n v="-4.5916723619413902E-2"/>
    <n v="-2.0411834938880213E-2"/>
    <n v="-1.4373566613948729E-2"/>
    <n v="2.2777777777777786E-2"/>
    <n v="-3.5969742512046654E-2"/>
    <n v="-1.1320732413520274E-2"/>
    <x v="1"/>
    <x v="9"/>
  </r>
  <r>
    <d v="2021-10-31T00:00:00"/>
    <n v="-4.3954336093156021E-3"/>
    <n v="-5.6439539400858996E-2"/>
    <n v="2.0980440814844625E-2"/>
    <n v="-3.2047800108636615E-2"/>
    <n v="-5.3962442347078698E-2"/>
    <n v="-2.1385271010065932E-4"/>
    <x v="1"/>
    <x v="9"/>
  </r>
  <r>
    <d v="2021-11-07T00:00:00"/>
    <n v="2.7886851841076421E-2"/>
    <n v="2.8418407672628376E-2"/>
    <n v="1.6291086777433295E-2"/>
    <n v="-7.2951739618405398E-3"/>
    <n v="-2.2167976095281872E-2"/>
    <n v="1.667320773752512E-2"/>
    <x v="1"/>
    <x v="10"/>
  </r>
  <r>
    <d v="2021-11-14T00:00:00"/>
    <n v="-3.0296001767172509E-2"/>
    <n v="3.3443070499440619E-2"/>
    <n v="-2.0962231333076842E-2"/>
    <n v="-5.0310910118711138E-2"/>
    <n v="5.9662249571704518E-2"/>
    <n v="-2.9923981370142627E-2"/>
    <x v="1"/>
    <x v="10"/>
  </r>
  <r>
    <d v="2021-11-21T00:00:00"/>
    <n v="-9.9789856145420019E-2"/>
    <n v="2.2726389806159597E-2"/>
    <n v="-9.6221261313850337E-2"/>
    <n v="1.1904761904761862E-3"/>
    <n v="-0.10128879415588432"/>
    <n v="-4.3525738299648675E-2"/>
    <x v="1"/>
    <x v="10"/>
  </r>
  <r>
    <d v="2021-11-28T00:00:00"/>
    <n v="-4.6361931151421398E-2"/>
    <n v="-1.8417425467487036E-2"/>
    <n v="-2.5642285726333758E-2"/>
    <n v="-5.0535077288941244E-3"/>
    <n v="-6.8251240931625379E-2"/>
    <n v="-4.2855597302453363E-2"/>
    <x v="1"/>
    <x v="10"/>
  </r>
  <r>
    <d v="2021-12-05T00:00:00"/>
    <n v="1.6302581214393541E-3"/>
    <n v="-2.1886471186581824E-2"/>
    <n v="4.9200939562501711E-2"/>
    <n v="2.9877502240813758E-3"/>
    <n v="4.5833891546379624E-2"/>
    <n v="1.9403583519890244E-2"/>
    <x v="1"/>
    <x v="11"/>
  </r>
  <r>
    <d v="2021-12-12T00:00:00"/>
    <n v="-3.5250970684906902E-3"/>
    <n v="-1.6091200425035423E-2"/>
    <n v="2.9975998598947839E-3"/>
    <n v="-2.085195114685745E-3"/>
    <n v="2.1912605776601479E-2"/>
    <n v="9.431860411655224E-3"/>
    <x v="1"/>
    <x v="11"/>
  </r>
  <r>
    <d v="2021-12-19T00:00:00"/>
    <n v="-8.1618275049534228E-3"/>
    <n v="5.8363300053951628E-2"/>
    <n v="-2.9355781805211367E-2"/>
    <n v="3.7313432835820892E-2"/>
    <n v="-3.5393792813642744E-4"/>
    <n v="-1.7781933667725403E-2"/>
    <x v="1"/>
    <x v="11"/>
  </r>
  <r>
    <d v="2021-12-26T00:00:00"/>
    <n v="1.3703816630241672E-3"/>
    <n v="2.9743489540940971E-2"/>
    <n v="-2.0442209141175116E-2"/>
    <n v="2.3309352517985715E-2"/>
    <n v="-1.8639954561902927E-2"/>
    <n v="1.4400824384875666E-2"/>
    <x v="1"/>
    <x v="11"/>
  </r>
  <r>
    <d v="2022-01-02T00:00:00"/>
    <n v="1.8357725535856462E-2"/>
    <n v="-8.6336850760230233E-3"/>
    <n v="1.0578429078079266E-2"/>
    <n v="3.2902137232845963E-2"/>
    <n v="-1.0673321206795539E-3"/>
    <n v="1.7265079823652663E-2"/>
    <x v="2"/>
    <x v="0"/>
  </r>
  <r>
    <d v="2022-01-09T00:00:00"/>
    <n v="7.4252716833268728E-2"/>
    <n v="2.9752663703438209E-2"/>
    <n v="7.0722869674020306E-3"/>
    <n v="-5.5268173155458733E-2"/>
    <n v="1.5425131677939685E-2"/>
    <n v="2.2435987165829951E-2"/>
    <x v="2"/>
    <x v="0"/>
  </r>
  <r>
    <d v="2022-01-16T00:00:00"/>
    <n v="2.8799378501101591E-2"/>
    <n v="-3.8460346964088843E-2"/>
    <n v="5.168436768109097E-2"/>
    <n v="2.1037463976945281E-2"/>
    <n v="6.710633567988733E-2"/>
    <n v="2.4167622781276377E-2"/>
    <x v="2"/>
    <x v="0"/>
  </r>
  <r>
    <d v="2022-01-23T00:00:00"/>
    <n v="-5.3310738998267548E-2"/>
    <n v="-2.6177167066686491E-2"/>
    <n v="-4.9410126250131636E-2"/>
    <n v="-2.0039514535704295E-2"/>
    <n v="-4.3685679763332375E-2"/>
    <n v="-4.5449152043684715E-2"/>
    <x v="2"/>
    <x v="0"/>
  </r>
  <r>
    <d v="2022-01-30T00:00:00"/>
    <n v="-7.7139640523757991E-2"/>
    <n v="-0.10634332473148378"/>
    <n v="8.4259622972548964E-3"/>
    <n v="-0.12125576036866348"/>
    <n v="-1.5582906727650281E-2"/>
    <n v="-3.426301895536521E-2"/>
    <x v="2"/>
    <x v="0"/>
  </r>
  <r>
    <d v="2022-02-06T00:00:00"/>
    <n v="-3.9843945397895708E-2"/>
    <n v="7.0148701178505357E-2"/>
    <n v="5.5797304884253052E-4"/>
    <n v="-6.8829891838741997E-3"/>
    <n v="-1.6176264485264213E-2"/>
    <n v="3.8473894753805471E-3"/>
    <x v="2"/>
    <x v="1"/>
  </r>
  <r>
    <d v="2022-02-13T00:00:00"/>
    <n v="3.9174234705174005E-2"/>
    <n v="7.8990307830473228E-4"/>
    <n v="8.6314836963021779E-3"/>
    <n v="-6.798679867986801E-2"/>
    <n v="9.4364803262944275E-2"/>
    <n v="6.9774191814171438E-3"/>
    <x v="2"/>
    <x v="1"/>
  </r>
  <r>
    <d v="2022-02-20T00:00:00"/>
    <n v="-9.2133444286818245E-3"/>
    <n v="-1.8090058533392739E-2"/>
    <n v="-4.7207733500246429E-2"/>
    <n v="2.7266288951841577E-2"/>
    <n v="-3.3570381329195431E-4"/>
    <n v="-2.8416102221302086E-2"/>
    <x v="2"/>
    <x v="1"/>
  </r>
  <r>
    <d v="2022-02-27T00:00:00"/>
    <n v="-1.5501807999252382E-2"/>
    <n v="-5.9494472998680714E-2"/>
    <n v="-3.5065181530202438E-2"/>
    <n v="-1.7580144777662898E-2"/>
    <n v="1.7318539129433708E-2"/>
    <n v="-8.0405579835534646E-2"/>
    <x v="2"/>
    <x v="1"/>
  </r>
  <r>
    <d v="2022-03-06T00:00:00"/>
    <n v="6.5271965064275683E-2"/>
    <n v="-1.8977391825105494E-2"/>
    <n v="-0.12132180517103019"/>
    <n v="-5.0526315789473641E-2"/>
    <n v="0.1445028294260271"/>
    <n v="-3.3568438143422918E-2"/>
    <x v="2"/>
    <x v="2"/>
  </r>
  <r>
    <d v="2022-03-13T00:00:00"/>
    <n v="4.2730147581311329E-2"/>
    <n v="1.3888358960645775E-2"/>
    <n v="9.8089265191396935E-2"/>
    <n v="7.2801182557280075E-2"/>
    <n v="-2.1325563599929875E-2"/>
    <n v="5.0302485965000532E-2"/>
    <x v="2"/>
    <x v="2"/>
  </r>
  <r>
    <d v="2022-03-20T00:00:00"/>
    <n v="-3.6339485392594018E-2"/>
    <n v="4.0354244283035579E-2"/>
    <n v="7.0648786587582668E-2"/>
    <n v="7.922838442989999E-2"/>
    <n v="-1.8632681169482912E-2"/>
    <n v="3.8088226061446573E-2"/>
    <x v="2"/>
    <x v="2"/>
  </r>
  <r>
    <d v="2022-03-27T00:00:00"/>
    <n v="3.8513360128174412E-2"/>
    <n v="3.1277129352784483E-2"/>
    <n v="-1.3663823087910476E-2"/>
    <n v="6.5751675710181923E-2"/>
    <n v="3.6226243955649995E-2"/>
    <n v="1.1958904686293348E-2"/>
    <x v="2"/>
    <x v="2"/>
  </r>
  <r>
    <d v="2022-04-03T00:00:00"/>
    <n v="-1.5194475765425652E-2"/>
    <n v="1.8239214310500351E-3"/>
    <n v="1.9450775432632295E-2"/>
    <n v="3.294399520814606E-2"/>
    <n v="-8.4575348947167894E-3"/>
    <n v="2.0118866571675831E-2"/>
    <x v="2"/>
    <x v="3"/>
  </r>
  <r>
    <d v="2022-04-10T00:00:00"/>
    <n v="-6.277276450876057E-3"/>
    <n v="-2.7764162173496754E-2"/>
    <n v="-3.931721029135371E-2"/>
    <n v="-3.1603363293708275E-2"/>
    <n v="-5.0325082016086875E-2"/>
    <n v="-3.0396771328343952E-2"/>
    <x v="2"/>
    <x v="3"/>
  </r>
  <r>
    <d v="2022-04-17T00:00:00"/>
    <n v="6.6842788640784301E-2"/>
    <n v="-2.2711176731853411E-2"/>
    <n v="4.8173135233284814E-3"/>
    <n v="1.1377245508982003E-2"/>
    <n v="2.3352364442579931E-2"/>
    <n v="6.5020230347068164E-4"/>
    <x v="2"/>
    <x v="3"/>
  </r>
  <r>
    <d v="2022-04-24T00:00:00"/>
    <n v="-6.1419628493796674E-2"/>
    <n v="-0.23592704047167534"/>
    <n v="-3.5939663009078138E-2"/>
    <n v="-6.3055062166962772E-2"/>
    <n v="-0.1179088080230104"/>
    <n v="-4.4798420829591401E-2"/>
    <x v="2"/>
    <x v="3"/>
  </r>
  <r>
    <d v="2022-05-01T00:00:00"/>
    <n v="-1.0250097895096233E-2"/>
    <n v="-5.1883228575571594E-2"/>
    <n v="-4.6286333598086316E-2"/>
    <n v="-8.9731437598736141E-2"/>
    <n v="-3.8470637350399461E-2"/>
    <n v="-5.1700134523824492E-2"/>
    <x v="2"/>
    <x v="4"/>
  </r>
  <r>
    <d v="2022-05-08T00:00:00"/>
    <n v="-5.5761931091268258E-3"/>
    <n v="-2.678049152668871E-2"/>
    <n v="-1.986847341366027E-2"/>
    <n v="-3.8528288788615139E-2"/>
    <n v="-0.11728694343339485"/>
    <n v="-4.35955479510165E-2"/>
    <x v="2"/>
    <x v="4"/>
  </r>
  <r>
    <d v="2022-05-15T00:00:00"/>
    <n v="-1.8692625022425413E-2"/>
    <n v="2.4973867595816435E-2"/>
    <n v="-4.9851408480220405E-3"/>
    <n v="8.9169675090252642E-2"/>
    <n v="-6.8386578457592662E-2"/>
    <n v="-1.6941506001761919E-3"/>
    <x v="2"/>
    <x v="4"/>
  </r>
  <r>
    <d v="2022-05-22T00:00:00"/>
    <n v="-4.6802564196283369E-2"/>
    <n v="-1.9223741575833286E-2"/>
    <n v="1.3023780177438882E-2"/>
    <n v="-2.6516407026848654E-3"/>
    <n v="0.12039668781510926"/>
    <n v="9.8660695341648008E-3"/>
    <x v="2"/>
    <x v="4"/>
  </r>
  <r>
    <d v="2022-05-29T00:00:00"/>
    <n v="4.8530573040697078E-3"/>
    <n v="-5.136692517656527E-2"/>
    <n v="5.5391067832173402E-2"/>
    <n v="-3.3898305084745672E-2"/>
    <n v="8.3857590537408377E-2"/>
    <n v="1.6561679182022448E-2"/>
    <x v="2"/>
    <x v="4"/>
  </r>
  <r>
    <d v="2022-06-05T00:00:00"/>
    <n v="3.6931665403176384E-2"/>
    <n v="-7.196945477126826E-2"/>
    <n v="-3.2802946245184539E-2"/>
    <n v="8.0495356037151744E-2"/>
    <n v="5.5289855072768734E-3"/>
    <n v="4.3769752518421079E-3"/>
    <x v="2"/>
    <x v="5"/>
  </r>
  <r>
    <d v="2022-06-12T00:00:00"/>
    <n v="-3.0684320063173676E-2"/>
    <n v="-0.10143605189080451"/>
    <n v="-5.0712521916709608E-2"/>
    <n v="-3.2792104425342306E-2"/>
    <n v="-3.7445140275179756E-2"/>
    <n v="-4.4846911541366885E-2"/>
    <x v="2"/>
    <x v="5"/>
  </r>
  <r>
    <d v="2022-06-19T00:00:00"/>
    <n v="-4.4658960874437104E-2"/>
    <n v="-3.3109035482728033E-2"/>
    <n v="1.2594760682397954E-2"/>
    <n v="-4.7399605003291767E-2"/>
    <n v="-6.6378671378349186E-2"/>
    <n v="-3.0901292927566937E-2"/>
    <x v="2"/>
    <x v="5"/>
  </r>
  <r>
    <d v="2022-06-26T00:00:00"/>
    <n v="-4.2900295565079904E-2"/>
    <n v="4.2859554297794089E-2"/>
    <n v="-2.018705827594558E-3"/>
    <n v="6.8417415342087118E-2"/>
    <n v="-0.10321489001693807"/>
    <n v="7.3063474950778584E-3"/>
    <x v="2"/>
    <x v="5"/>
  </r>
  <r>
    <d v="2022-07-03T00:00:00"/>
    <n v="5.1314721482906611E-2"/>
    <n v="3.7601205393852588E-2"/>
    <n v="9.4269611938433417E-3"/>
    <n v="5.1423027166882296E-2"/>
    <n v="-2.6424036483965074E-2"/>
    <n v="7.9118559191129201E-3"/>
    <x v="2"/>
    <x v="6"/>
  </r>
  <r>
    <d v="2022-07-10T00:00:00"/>
    <n v="7.85054447845841E-2"/>
    <n v="5.9624390776498837E-2"/>
    <n v="1.2346871901721679E-2"/>
    <n v="3.4758535835127446E-2"/>
    <n v="-2.23312117530724E-2"/>
    <n v="2.2036155187143525E-2"/>
    <x v="2"/>
    <x v="6"/>
  </r>
  <r>
    <d v="2022-07-17T00:00:00"/>
    <n v="-6.3521448227754185E-2"/>
    <n v="-0.1009701426852907"/>
    <n v="-3.0646332607108029E-2"/>
    <n v="-2.7942925089179504E-2"/>
    <n v="-0.12404753869584362"/>
    <n v="-5.4521962783335653E-2"/>
    <x v="2"/>
    <x v="6"/>
  </r>
  <r>
    <d v="2022-07-24T00:00:00"/>
    <n v="0.10334866307689383"/>
    <n v="5.5614961627787673E-2"/>
    <n v="2.3108865961695146E-2"/>
    <n v="1.9877675840978659E-2"/>
    <n v="9.918281325489775E-2"/>
    <n v="4.7883041868925558E-2"/>
    <x v="2"/>
    <x v="6"/>
  </r>
  <r>
    <d v="2022-07-31T00:00:00"/>
    <n v="-3.693034946044671E-3"/>
    <n v="-7.8163788332983541E-2"/>
    <n v="5.9835640283241176E-3"/>
    <n v="8.3958020989505222E-2"/>
    <n v="7.394706428454989E-2"/>
    <n v="1.6661217475583578E-2"/>
    <x v="2"/>
    <x v="6"/>
  </r>
  <r>
    <d v="2022-08-07T00:00:00"/>
    <n v="-7.0975666587963171E-2"/>
    <n v="2.0370908603107196E-2"/>
    <n v="-2.3446663727344164E-2"/>
    <n v="1.4384508990318068E-2"/>
    <n v="-5.5862324465512203E-2"/>
    <n v="-2.078958161235156E-2"/>
    <x v="2"/>
    <x v="7"/>
  </r>
  <r>
    <d v="2022-08-14T00:00:00"/>
    <n v="3.0501092943363339E-2"/>
    <n v="1.4462364001087913E-2"/>
    <n v="6.4928593029267567E-2"/>
    <n v="-5.9994545950368128E-3"/>
    <n v="4.1743354977392233E-2"/>
    <n v="4.0967046872685042E-2"/>
    <x v="2"/>
    <x v="7"/>
  </r>
  <r>
    <d v="2022-08-21T00:00:00"/>
    <n v="-5.5324972155363139E-2"/>
    <n v="-5.3936137125480954E-2"/>
    <n v="-3.938006199381594E-2"/>
    <n v="-2.8806584362139898E-2"/>
    <n v="-0.10436221446954674"/>
    <n v="-2.9814829280750854E-2"/>
    <x v="2"/>
    <x v="7"/>
  </r>
  <r>
    <d v="2022-08-28T00:00:00"/>
    <n v="-8.4918006493967635E-2"/>
    <n v="-5.5436966348571537E-2"/>
    <n v="-5.7186515057516485E-2"/>
    <n v="8.0790960451977423E-2"/>
    <n v="1.229343632435187E-2"/>
    <n v="-3.8904613328004767E-2"/>
    <x v="2"/>
    <x v="7"/>
  </r>
  <r>
    <d v="2022-09-04T00:00:00"/>
    <n v="-4.7041471973500948E-2"/>
    <n v="-2.3809782772893917E-2"/>
    <n v="-3.3310664005220536E-2"/>
    <n v="-0.10402509147935179"/>
    <n v="-0.14890794705918931"/>
    <n v="-4.9937713181489762E-2"/>
    <x v="2"/>
    <x v="8"/>
  </r>
  <r>
    <d v="2022-09-11T00:00:00"/>
    <n v="-3.7610182259323222E-2"/>
    <n v="7.0731505014410168E-2"/>
    <n v="5.8062777237333218E-3"/>
    <n v="6.7094515752625927E-3"/>
    <n v="6.0716896617047711E-2"/>
    <n v="2.087999408916219E-2"/>
    <x v="2"/>
    <x v="8"/>
  </r>
  <r>
    <d v="2022-09-18T00:00:00"/>
    <n v="-1.2908065863863727E-2"/>
    <n v="1.104741776002971E-2"/>
    <n v="-5.7727594789661607E-3"/>
    <n v="1.5068096203998849E-2"/>
    <n v="-4.3253448222964175E-2"/>
    <n v="-2.6791111016452596E-2"/>
    <x v="2"/>
    <x v="8"/>
  </r>
  <r>
    <d v="2022-09-25T00:00:00"/>
    <n v="-2.6864312872540097E-2"/>
    <n v="1.9376463040748915E-2"/>
    <n v="-4.7190282365121572E-3"/>
    <n v="-8.649728803882395E-2"/>
    <n v="-4.4085394694495683E-2"/>
    <n v="-2.5712425534553329E-2"/>
    <x v="2"/>
    <x v="8"/>
  </r>
  <r>
    <d v="2022-10-02T00:00:00"/>
    <n v="-2.7608043668288174E-2"/>
    <n v="0.10730564153079869"/>
    <n v="-0.15597680389174173"/>
    <n v="-5.6250000000000022E-2"/>
    <n v="3.1294815347286731E-2"/>
    <n v="-4.3894947626055725E-2"/>
    <x v="2"/>
    <x v="9"/>
  </r>
  <r>
    <d v="2022-10-09T00:00:00"/>
    <n v="1.867543701180141E-3"/>
    <n v="0.15988896318357226"/>
    <n v="2.3750555982341215E-2"/>
    <n v="6.6225165562916466E-4"/>
    <n v="3.8101942852897475E-2"/>
    <n v="2.0456752396747158E-2"/>
    <x v="2"/>
    <x v="9"/>
  </r>
  <r>
    <d v="2022-10-16T00:00:00"/>
    <n v="-6.3373779289063181E-3"/>
    <n v="-2.1172524631434486E-2"/>
    <n v="2.5732299170067918E-2"/>
    <n v="-1.9192587690271434E-2"/>
    <n v="-2.7032410692103048E-2"/>
    <n v="-7.2618285030926488E-3"/>
    <x v="2"/>
    <x v="9"/>
  </r>
  <r>
    <d v="2022-10-23T00:00:00"/>
    <n v="-5.7035035245135313E-2"/>
    <n v="4.2538192461448077E-2"/>
    <n v="1.5619058620814474E-2"/>
    <n v="3.3738191632928238E-3"/>
    <n v="1.4681897961664525E-2"/>
    <n v="4.2481928968172156E-3"/>
    <x v="2"/>
    <x v="9"/>
  </r>
  <r>
    <d v="2022-10-30T00:00:00"/>
    <n v="0.1050542336568725"/>
    <n v="4.553585948937755E-2"/>
    <n v="4.8989592614376409E-2"/>
    <n v="1.613987895090796E-2"/>
    <n v="5.4318563867960412E-2"/>
    <n v="5.9423245224375476E-2"/>
    <x v="2"/>
    <x v="9"/>
  </r>
  <r>
    <d v="2022-11-06T00:00:00"/>
    <n v="0.13431670828174691"/>
    <n v="0.12242224787352018"/>
    <n v="2.0457122720125565E-2"/>
    <n v="0.10225016545334231"/>
    <n v="0.15076178096871296"/>
    <n v="5.5559984540040963E-2"/>
    <x v="2"/>
    <x v="10"/>
  </r>
  <r>
    <d v="2022-11-13T00:00:00"/>
    <n v="-6.3484546914183149E-3"/>
    <n v="1.1633419641857268E-2"/>
    <n v="7.9422142923562644E-2"/>
    <n v="2.9720804563194259E-2"/>
    <n v="9.0820759564630871E-2"/>
    <n v="4.0552999797323963E-2"/>
    <x v="2"/>
    <x v="10"/>
  </r>
  <r>
    <d v="2022-11-20T00:00:00"/>
    <n v="2.5559783458461993E-3"/>
    <n v="2.9834174477320063E-2"/>
    <n v="3.6791245570277686E-2"/>
    <n v="4.081632653061229E-2"/>
    <n v="-4.1625269793394315E-2"/>
    <n v="8.6385563842574786E-3"/>
    <x v="2"/>
    <x v="10"/>
  </r>
  <r>
    <d v="2022-11-27T00:00:00"/>
    <n v="2.3899581279198889E-2"/>
    <n v="-3.4479620269160183E-2"/>
    <n v="7.2660595463216904E-2"/>
    <n v="3.9215686274509887E-2"/>
    <n v="1.4477729320104604E-2"/>
    <n v="2.5309680504634224E-2"/>
    <x v="2"/>
    <x v="10"/>
  </r>
  <r>
    <d v="2022-12-04T00:00:00"/>
    <n v="3.7340229518112444E-3"/>
    <n v="-9.0571592235628828E-2"/>
    <n v="-3.7802651717683267E-3"/>
    <n v="-4.4474393530997358E-2"/>
    <n v="2.2490221642770036E-2"/>
    <n v="-1.3013381359414655E-3"/>
    <x v="2"/>
    <x v="11"/>
  </r>
  <r>
    <d v="2022-12-11T00:00:00"/>
    <n v="-3.5658340485113182E-2"/>
    <n v="3.1884358405984248E-2"/>
    <n v="2.6884347697311961E-2"/>
    <n v="4.1184767277856249E-2"/>
    <n v="2.8345208453574244E-2"/>
    <n v="-6.599499815771237E-3"/>
    <x v="2"/>
    <x v="11"/>
  </r>
  <r>
    <d v="2022-12-18T00:00:00"/>
    <n v="4.8244553986103167E-3"/>
    <n v="9.5965878799002535E-3"/>
    <n v="3.1411555183820106E-2"/>
    <n v="1.923597940937416E-2"/>
    <n v="2.3031359176951982E-2"/>
    <n v="3.5061389220463202E-3"/>
    <x v="2"/>
    <x v="11"/>
  </r>
  <r>
    <d v="2022-12-25T00:00:00"/>
    <n v="1.9199573384248714E-2"/>
    <n v="-2.5186931265977597E-2"/>
    <n v="3.4041140180711471E-2"/>
    <n v="1.5683147262094632E-2"/>
    <n v="-2.0064205457374085E-3"/>
    <n v="1.7985933782266317E-2"/>
    <x v="2"/>
    <x v="11"/>
  </r>
  <r>
    <d v="2023-01-01T00:00:00"/>
    <n v="8.4776925455278818E-3"/>
    <n v="2.6300913858732233E-3"/>
    <n v="2.2813469716128632E-2"/>
    <n v="-1.7796388380005301E-2"/>
    <n v="2.1351845925329904E-2"/>
    <n v="7.4118279639641127E-3"/>
    <x v="3"/>
    <x v="0"/>
  </r>
  <r>
    <d v="2023-01-08T00:00:00"/>
    <n v="-2.7710001904788673E-2"/>
    <n v="2.2520300375112212E-2"/>
    <n v="9.3131471364795715E-3"/>
    <n v="-5.9952038369304517E-2"/>
    <n v="7.692122283370062E-2"/>
    <n v="4.1629106056313425E-2"/>
    <x v="3"/>
    <x v="0"/>
  </r>
  <r>
    <d v="2023-01-15T00:00:00"/>
    <n v="6.4182696793091409E-4"/>
    <n v="-3.1703973718231193E-3"/>
    <n v="1.3706569395667056E-2"/>
    <n v="3.032879818594103E-2"/>
    <n v="0.1267466931266672"/>
    <n v="2.8586345623074383E-2"/>
    <x v="3"/>
    <x v="0"/>
  </r>
  <r>
    <d v="2023-01-22T00:00:00"/>
    <n v="1.8239315028133696E-2"/>
    <n v="2.8808702532998609E-3"/>
    <n v="1.4073588361256828E-2"/>
    <n v="1.1004126547453641E-3"/>
    <n v="-6.0472230314950193E-2"/>
    <n v="-1.2633306494852725E-2"/>
    <x v="3"/>
    <x v="0"/>
  </r>
  <r>
    <d v="2023-01-29T00:00:00"/>
    <n v="6.159539714628659E-2"/>
    <n v="1.0417943375421901E-2"/>
    <n v="-6.5298269755059701E-3"/>
    <n v="6.4028579280021924E-2"/>
    <n v="1.1762218541881531E-2"/>
    <n v="7.923432319345558E-3"/>
    <x v="3"/>
    <x v="0"/>
  </r>
  <r>
    <d v="2023-02-05T00:00:00"/>
    <n v="-6.6903212340844842E-2"/>
    <n v="9.633521348859353E-2"/>
    <n v="1.8897445927134937E-2"/>
    <n v="-3.3574380165289908E-3"/>
    <n v="-5.7800005572386737E-2"/>
    <n v="3.2014192986093981E-3"/>
    <x v="3"/>
    <x v="1"/>
  </r>
  <r>
    <d v="2023-02-12T00:00:00"/>
    <n v="7.2964634243299908E-3"/>
    <n v="-5.5583600141075662E-2"/>
    <n v="-5.1342404370208095E-2"/>
    <n v="-5.2863436123347984E-2"/>
    <n v="-2.9763576952077875E-2"/>
    <n v="-2.3703894113560553E-2"/>
    <x v="3"/>
    <x v="1"/>
  </r>
  <r>
    <d v="2023-02-19T00:00:00"/>
    <n v="-3.1474011459159401E-3"/>
    <n v="-2.0340770137605046E-2"/>
    <n v="2.2950721791731965E-2"/>
    <n v="1.6142270861833063E-2"/>
    <n v="-1.8744285279187478E-3"/>
    <n v="7.503890674828595E-3"/>
    <x v="3"/>
    <x v="1"/>
  </r>
  <r>
    <d v="2023-02-26T00:00:00"/>
    <n v="-1.1692278236088427E-2"/>
    <n v="-4.638439403561001E-2"/>
    <n v="3.0480785755782058E-3"/>
    <n v="-3.7695207323639179E-3"/>
    <n v="-7.0453608562237036E-2"/>
    <n v="-2.3285632270505841E-2"/>
    <x v="3"/>
    <x v="1"/>
  </r>
  <r>
    <d v="2023-03-05T00:00:00"/>
    <n v="4.8594708174682033E-2"/>
    <n v="8.8016992060513388E-3"/>
    <n v="9.6660211876582469E-3"/>
    <n v="3.4324324324324307E-2"/>
    <n v="5.5639962222328476E-2"/>
    <n v="1.9551292146799737E-2"/>
    <x v="3"/>
    <x v="2"/>
  </r>
  <r>
    <d v="2023-03-12T00:00:00"/>
    <n v="-4.7866907081886789E-2"/>
    <n v="-1.5002486170717533E-2"/>
    <n v="-2.5438571213588834E-2"/>
    <n v="8.3355108440031467E-2"/>
    <n v="-7.218764586894999E-2"/>
    <n v="-1.0561594741509417E-2"/>
    <x v="3"/>
    <x v="2"/>
  </r>
  <r>
    <d v="2023-03-19T00:00:00"/>
    <n v="-0.11239061887791668"/>
    <n v="1.7865453025293965E-2"/>
    <n v="-0.10945672457748101"/>
    <n v="-7.4770863482875871E-3"/>
    <n v="-5.8049152698703144E-2"/>
    <n v="-5.517794191707226E-2"/>
    <x v="3"/>
    <x v="2"/>
  </r>
  <r>
    <d v="2023-03-26T00:00:00"/>
    <n v="1.4789839657622483E-2"/>
    <n v="-0.15571966585553487"/>
    <n v="8.5073415479786085E-3"/>
    <n v="-5.9052247873633057E-2"/>
    <n v="4.7980202602468935E-3"/>
    <n v="-4.5958774444527783E-3"/>
    <x v="3"/>
    <x v="2"/>
  </r>
  <r>
    <d v="2023-04-02T00:00:00"/>
    <n v="3.5192887681038121E-2"/>
    <n v="5.5988471881625035E-3"/>
    <n v="9.6251911356936892E-2"/>
    <n v="1.0072314049586861E-2"/>
    <n v="6.3511609982586315E-2"/>
    <n v="4.6129560023689731E-2"/>
    <x v="3"/>
    <x v="3"/>
  </r>
  <r>
    <d v="2023-04-09T00:00:00"/>
    <n v="6.1829925684038223E-3"/>
    <n v="-4.5134673834681394E-2"/>
    <n v="2.7649677320332522E-2"/>
    <n v="-2.9148555356686368E-2"/>
    <n v="-4.7448478083443546E-2"/>
    <n v="-1.1924838539494331E-3"/>
    <x v="3"/>
    <x v="3"/>
  </r>
  <r>
    <d v="2023-04-16T00:00:00"/>
    <n v="4.6757668321240731E-2"/>
    <n v="4.2756366138982926E-2"/>
    <n v="2.9682040758001627E-2"/>
    <n v="3.4764287595470122E-2"/>
    <n v="8.158285964143297E-2"/>
    <n v="4.7048909553600859E-2"/>
    <x v="3"/>
    <x v="3"/>
  </r>
  <r>
    <d v="2023-04-23T00:00:00"/>
    <n v="0"/>
    <n v="5.3167597100500785E-4"/>
    <n v="3.6369656738310718E-2"/>
    <n v="6.1084245355051969E-3"/>
    <n v="-2.5404474486367401E-2"/>
    <n v="1.8210055102486411E-2"/>
    <x v="3"/>
    <x v="3"/>
  </r>
  <r>
    <d v="2023-04-30T00:00:00"/>
    <n v="3.3908351698460182E-2"/>
    <n v="2.2575059323702185E-2"/>
    <n v="-4.4212781236437904E-3"/>
    <n v="7.1085251707563746E-2"/>
    <n v="-2.7294523673212723E-2"/>
    <n v="8.6411925419340729E-3"/>
    <x v="3"/>
    <x v="3"/>
  </r>
  <r>
    <d v="2023-05-07T00:00:00"/>
    <n v="-5.8341663481679129E-3"/>
    <n v="-3.5390776894483889E-3"/>
    <n v="2.6893042162688729E-2"/>
    <n v="-3.9442607463391566E-2"/>
    <n v="-7.1217174000417494E-3"/>
    <n v="-4.0595089636766835E-3"/>
    <x v="3"/>
    <x v="4"/>
  </r>
  <r>
    <d v="2023-05-14T00:00:00"/>
    <n v="3.3306655971081511E-3"/>
    <n v="1.7272694576256908E-2"/>
    <n v="3.0507405114503783E-3"/>
    <n v="2.7046963363658749E-2"/>
    <n v="-3.2891798096362224E-2"/>
    <n v="1.5574795000905972E-2"/>
    <x v="3"/>
    <x v="4"/>
  </r>
  <r>
    <d v="2023-05-21T00:00:00"/>
    <n v="1.9127359142289579E-2"/>
    <n v="-1.0005568470052406E-2"/>
    <n v="2.7631309549585481E-2"/>
    <n v="1.3885563801771639E-2"/>
    <n v="-1.7009672863613767E-2"/>
    <n v="1.9629998025738837E-2"/>
    <x v="3"/>
    <x v="4"/>
  </r>
  <r>
    <d v="2023-05-28T00:00:00"/>
    <n v="4.6545846302883387E-3"/>
    <n v="4.5730101334729101E-2"/>
    <n v="1.0854092012906325E-2"/>
    <n v="1.4167650531286879E-2"/>
    <n v="-3.0171323237031755E-2"/>
    <n v="-2.0211271792852648E-3"/>
    <x v="3"/>
    <x v="4"/>
  </r>
  <r>
    <d v="2023-06-04T00:00:00"/>
    <n v="-1.1579850771786804E-2"/>
    <n v="8.0323068122678754E-2"/>
    <n v="-1.2202925045699753E-2"/>
    <n v="6.8684516880093138E-2"/>
    <n v="4.6669586039197464E-2"/>
    <n v="1.3372536060298756E-2"/>
    <x v="3"/>
    <x v="5"/>
  </r>
  <r>
    <d v="2023-06-11T00:00:00"/>
    <n v="1.9056824614960721E-2"/>
    <n v="7.0020152527023871E-3"/>
    <n v="1.1859181973810751E-2"/>
    <n v="2.8322440087145129E-3"/>
    <n v="-2.1898200075135543E-3"/>
    <n v="1.3359959631031426E-2"/>
    <x v="3"/>
    <x v="5"/>
  </r>
  <r>
    <d v="2023-06-18T00:00:00"/>
    <n v="2.4216452969312963E-2"/>
    <n v="0.31426723590404548"/>
    <n v="3.1722533572930978E-3"/>
    <n v="3.6497936128611741E-2"/>
    <n v="5.738143667699136E-2"/>
    <n v="1.9824886035237688E-2"/>
    <x v="3"/>
    <x v="5"/>
  </r>
  <r>
    <d v="2023-06-25T00:00:00"/>
    <n v="-1.7210137028817796E-2"/>
    <n v="-0.10588374711145865"/>
    <n v="-2.3118406695920024E-2"/>
    <n v="-2.9972752043596729E-2"/>
    <n v="-6.8349026357511722E-2"/>
    <n v="-2.3249935777932884E-2"/>
    <x v="3"/>
    <x v="5"/>
  </r>
  <r>
    <d v="2023-07-02T00:00:00"/>
    <n v="-1.9186711977500992E-2"/>
    <n v="1.8754141815765513E-2"/>
    <n v="-1.8185847934128141E-2"/>
    <n v="2.5929127052722656E-2"/>
    <n v="-4.5280421653981495E-4"/>
    <n v="1.5243464947031882E-2"/>
    <x v="3"/>
    <x v="6"/>
  </r>
  <r>
    <d v="2023-07-09T00:00:00"/>
    <n v="6.0556935641675746E-3"/>
    <n v="-6.3611526702684884E-2"/>
    <n v="-2.2835553126520192E-2"/>
    <n v="-3.9174389216512284E-2"/>
    <n v="-2.2197457711480295E-3"/>
    <n v="-1.5092916183262473E-3"/>
    <x v="3"/>
    <x v="6"/>
  </r>
  <r>
    <d v="2023-07-16T00:00:00"/>
    <n v="2.9937955219852652E-2"/>
    <n v="6.344520010281407E-2"/>
    <n v="2.3344884187463943E-3"/>
    <n v="2.5427444103463426E-2"/>
    <n v="7.9362196716541655E-2"/>
    <n v="4.5558855562834344E-2"/>
    <x v="3"/>
    <x v="6"/>
  </r>
  <r>
    <d v="2023-07-23T00:00:00"/>
    <n v="5.2743422787268512E-2"/>
    <n v="3.5993310862031169E-2"/>
    <n v="4.6641677887493405E-3"/>
    <n v="1.5391192817443278E-2"/>
    <n v="-3.9245213177655613E-2"/>
    <n v="1.5030809743233453E-2"/>
    <x v="3"/>
    <x v="6"/>
  </r>
  <r>
    <d v="2023-07-30T00:00:00"/>
    <n v="2.701927175692509E-3"/>
    <n v="2.9105766926900145E-2"/>
    <n v="5.2087924029390775E-2"/>
    <n v="-3.3263157894736883E-2"/>
    <n v="3.5252231293888547E-2"/>
    <n v="9.358161827109468E-3"/>
    <x v="3"/>
    <x v="6"/>
  </r>
  <r>
    <d v="2023-08-06T00:00:00"/>
    <n v="-4.2512224332935666E-4"/>
    <n v="-7.9039274554679739E-3"/>
    <n v="-1.8135547509345096E-2"/>
    <n v="-1.7421602787456414E-2"/>
    <n v="-7.0554875081531021E-3"/>
    <n v="-6.8613518633465764E-3"/>
    <x v="3"/>
    <x v="7"/>
  </r>
  <r>
    <d v="2023-08-13T00:00:00"/>
    <n v="-8.3072292558269312E-2"/>
    <n v="-3.5869565217345523E-2"/>
    <n v="6.2386586445488668E-3"/>
    <n v="-4.3661347517730431E-2"/>
    <n v="-4.6841335958169084E-2"/>
    <n v="-1.3542716179832492E-2"/>
    <x v="3"/>
    <x v="7"/>
  </r>
  <r>
    <d v="2023-08-20T00:00:00"/>
    <n v="-3.0974679441901798E-2"/>
    <n v="-2.0664651019829949E-2"/>
    <n v="-2.6792040794977656E-2"/>
    <n v="-8.1807647740440359E-2"/>
    <n v="-6.713765257554527E-2"/>
    <n v="-3.431379710372684E-2"/>
    <x v="3"/>
    <x v="7"/>
  </r>
  <r>
    <d v="2023-08-27T00:00:00"/>
    <n v="-1.5950659293939573E-4"/>
    <n v="1.363107151737375E-2"/>
    <n v="1.5549189866608915E-2"/>
    <n v="-4.7703180212014029E-2"/>
    <n v="3.9044460703762551E-2"/>
    <n v="-5.5523683377971533E-3"/>
    <x v="3"/>
    <x v="7"/>
  </r>
  <r>
    <d v="2023-09-03T00:00:00"/>
    <n v="1.5984081104018388E-2"/>
    <n v="-3.6194102084291413E-2"/>
    <n v="6.0239583241530781E-2"/>
    <n v="1.060164325470403E-3"/>
    <n v="6.7445220763068248E-2"/>
    <n v="1.9365664383722558E-2"/>
    <x v="3"/>
    <x v="8"/>
  </r>
  <r>
    <d v="2023-09-10T00:00:00"/>
    <n v="-7.7563893677397244E-2"/>
    <n v="2.4263361921768478E-2"/>
    <n v="-7.3153312652124547E-2"/>
    <n v="1.6150383902568288E-2"/>
    <n v="-6.4460303453519274E-2"/>
    <n v="-3.5864325061386593E-2"/>
    <x v="3"/>
    <x v="8"/>
  </r>
  <r>
    <d v="2023-09-17T00:00:00"/>
    <n v="2.9848041674140235E-2"/>
    <n v="9.739516946409843E-4"/>
    <n v="5.8495146998362113E-2"/>
    <n v="-2.3449713392392768E-3"/>
    <n v="5.8929111072520746E-2"/>
    <n v="1.2409692836170327E-2"/>
    <x v="3"/>
    <x v="8"/>
  </r>
  <r>
    <d v="2023-09-24T00:00:00"/>
    <n v="6.9564784649533973E-3"/>
    <n v="-3.5981558634940347E-2"/>
    <n v="-4.5848123766053517E-3"/>
    <n v="-2.3765996343692808E-2"/>
    <n v="-4.5799678295316615E-2"/>
    <n v="-1.2599433173945407E-2"/>
    <x v="3"/>
    <x v="8"/>
  </r>
  <r>
    <d v="2023-10-01T00:00:00"/>
    <n v="-3.4540335889724605E-2"/>
    <n v="-0.15803663360970754"/>
    <n v="2.9084454519374692E-3"/>
    <n v="-5.0294275013376133E-2"/>
    <n v="4.4862150845224047E-3"/>
    <n v="-1.6865478610647022E-2"/>
    <x v="3"/>
    <x v="9"/>
  </r>
  <r>
    <d v="2023-10-08T00:00:00"/>
    <n v="-6.9846394606075113E-2"/>
    <n v="-0.14057798445622582"/>
    <n v="-5.3175751856960884E-3"/>
    <n v="-1.183098591549292E-2"/>
    <n v="-4.064673878713132E-2"/>
    <n v="-2.2846157715983639E-2"/>
    <x v="3"/>
    <x v="9"/>
  </r>
  <r>
    <d v="2023-10-15T00:00:00"/>
    <n v="0.1384603591722211"/>
    <n v="-1.5792774828883638E-2"/>
    <n v="3.1347139151481684E-2"/>
    <n v="2.2234891676168766E-2"/>
    <n v="1.6298623128417233E-2"/>
    <n v="4.9426986222161906E-2"/>
    <x v="3"/>
    <x v="9"/>
  </r>
  <r>
    <d v="2023-10-22T00:00:00"/>
    <n v="5.2285200793462216E-2"/>
    <n v="-1.2279567028718796E-2"/>
    <n v="4.6183945914767266E-2"/>
    <n v="5.4099274958170573E-2"/>
    <n v="-1.0993790544251425E-2"/>
    <n v="1.9373295418113834E-2"/>
    <x v="3"/>
    <x v="9"/>
  </r>
  <r>
    <d v="2023-10-29T00:00:00"/>
    <n v="7.1860767302458495E-3"/>
    <n v="2.0078387565801048E-2"/>
    <n v="5.4278043655907382E-2"/>
    <n v="4.6031746031745868E-2"/>
    <n v="3.1495326228297316E-2"/>
    <n v="2.8220723741905207E-2"/>
    <x v="3"/>
    <x v="9"/>
  </r>
  <r>
    <d v="2023-11-05T00:00:00"/>
    <n v="-4.8575319437408337E-3"/>
    <n v="3.092666717018E-2"/>
    <n v="5.3427058402164551E-3"/>
    <n v="7.1067273646939766E-2"/>
    <n v="2.199765963043987E-2"/>
    <n v="3.1055916526758987E-2"/>
    <x v="3"/>
    <x v="10"/>
  </r>
  <r>
    <d v="2023-11-12T00:00:00"/>
    <n v="-5.18619763958581E-2"/>
    <n v="-7.270795941524133E-3"/>
    <n v="-2.7836877770796131E-2"/>
    <n v="2.573789846517105E-2"/>
    <n v="-6.9418802811909597E-2"/>
    <n v="-1.2796999278630317E-2"/>
    <x v="3"/>
    <x v="10"/>
  </r>
  <r>
    <d v="2023-11-19T00:00:00"/>
    <n v="1.6090410149958156E-3"/>
    <n v="3.6168250161389137E-2"/>
    <n v="2.7103438967253535E-2"/>
    <n v="1.6574585635359185E-2"/>
    <n v="9.3015270452008414E-2"/>
    <n v="3.558629577137995E-2"/>
    <x v="3"/>
    <x v="10"/>
  </r>
  <r>
    <d v="2023-11-26T00:00:00"/>
    <n v="3.1160423263285608E-2"/>
    <n v="-1.0602594119141884E-2"/>
    <n v="-7.6618552249713145E-3"/>
    <n v="1.1322463768115298E-3"/>
    <n v="4.7471530171578902E-3"/>
    <n v="5.1036652479321543E-3"/>
    <x v="3"/>
    <x v="10"/>
  </r>
  <r>
    <d v="2023-12-03T00:00:00"/>
    <n v="-5.6074766355143635E-2"/>
    <n v="-8.4847939535976913E-3"/>
    <n v="2.3600522143876201E-3"/>
    <n v="3.2571816331146808E-2"/>
    <n v="4.3851344896214783E-2"/>
    <n v="2.4829599144568171E-2"/>
    <x v="3"/>
    <x v="11"/>
  </r>
  <r>
    <d v="2023-12-10T00:00:00"/>
    <n v="2.3267592364677681E-2"/>
    <n v="1.0354183870725064E-2"/>
    <n v="3.0379597518100931E-2"/>
    <n v="-4.8192771084336616E-3"/>
    <n v="-2.8413818351265663E-2"/>
    <n v="1.0387969976041411E-2"/>
    <x v="3"/>
    <x v="11"/>
  </r>
  <r>
    <d v="2023-12-17T00:00:00"/>
    <n v="3.7087032518137164E-3"/>
    <n v="2.006502721442982E-2"/>
    <n v="-8.3045790812472653E-3"/>
    <n v="9.0248734316529244E-3"/>
    <n v="4.5352949740100845E-2"/>
    <n v="6.9412159090982417E-3"/>
    <x v="3"/>
    <x v="11"/>
  </r>
  <r>
    <d v="2023-12-24T00:00:00"/>
    <n v="3.5668901828198152E-2"/>
    <n v="1.8358398196699044E-2"/>
    <n v="-8.3810491320224223E-4"/>
    <n v="-3.054101221640404E-3"/>
    <n v="4.055083600226439E-3"/>
    <n v="1.3145243029037523E-2"/>
    <x v="3"/>
    <x v="11"/>
  </r>
  <r>
    <d v="2023-12-31T00:00:00"/>
    <n v="1.6133919355373783E-2"/>
    <n v="-1.2874274795271923E-2"/>
    <n v="-9.4302345195859116E-3"/>
    <n v="8.0962800875272745E-3"/>
    <n v="-8.8851538787674267E-3"/>
    <n v="-2.642504638810772E-3"/>
    <x v="3"/>
    <x v="11"/>
  </r>
  <r>
    <d v="2024-01-07T00:00:00"/>
    <n v="-1.8168234343840739E-2"/>
    <n v="-3.3914932380365581E-2"/>
    <n v="1.2690236915491315E-3"/>
    <n v="-1.9969611460820436E-2"/>
    <n v="-5.5822185634894494E-2"/>
    <n v="-2.37847583562103E-2"/>
    <x v="4"/>
    <x v="0"/>
  </r>
  <r>
    <d v="2024-01-14T00:00:00"/>
    <n v="-4.1362542594066354E-2"/>
    <n v="-2.7897657213345028E-2"/>
    <n v="-1.5635338521037268E-2"/>
    <n v="-9.368770764119605E-2"/>
    <n v="-4.1431984236311781E-2"/>
    <n v="-6.3651399278479293E-3"/>
    <x v="4"/>
    <x v="0"/>
  </r>
  <r>
    <d v="2024-01-21T00:00:00"/>
    <n v="-2.773662909612129E-2"/>
    <n v="-8.1485557597034353E-2"/>
    <n v="-3.2188663436882869E-3"/>
    <n v="1.2218963831867047E-2"/>
    <n v="-3.5573302286684982E-2"/>
    <n v="-1.7492654674919561E-2"/>
    <x v="4"/>
    <x v="0"/>
  </r>
  <r>
    <d v="2024-01-28T00:00:00"/>
    <n v="1.8018372867873778E-2"/>
    <n v="5.9978351417790066E-2"/>
    <n v="1.2917043611824219E-3"/>
    <n v="2.7040077257363571E-2"/>
    <n v="5.8360290858356922E-2"/>
    <n v="1.2151933809901205E-2"/>
    <x v="4"/>
    <x v="0"/>
  </r>
  <r>
    <d v="2024-02-04T00:00:00"/>
    <n v="7.8333816973124692E-2"/>
    <n v="-9.0335188572836511E-3"/>
    <n v="5.7205123158300397E-2"/>
    <n v="9.0738128819934261E-2"/>
    <n v="-2.0290681613626682E-2"/>
    <n v="5.1418676096099514E-2"/>
    <x v="4"/>
    <x v="1"/>
  </r>
  <r>
    <d v="2024-02-11T00:00:00"/>
    <n v="3.8000737181698163E-3"/>
    <n v="6.7175144519792784E-2"/>
    <n v="-4.3939652233209281E-2"/>
    <n v="-5.7327586206896597E-2"/>
    <n v="-2.5668079532894739E-2"/>
    <n v="-1.4131046454960661E-2"/>
    <x v="4"/>
    <x v="1"/>
  </r>
  <r>
    <d v="2024-02-18T00:00:00"/>
    <n v="2.694824818514463E-2"/>
    <n v="2.9675257031593905E-2"/>
    <n v="2.468168370375845E-2"/>
    <n v="1.8289894833104725E-2"/>
    <n v="4.8525018670655173E-2"/>
    <n v="2.1623145044286307E-2"/>
    <x v="4"/>
    <x v="1"/>
  </r>
  <r>
    <d v="2024-02-25T00:00:00"/>
    <n v="-2.5209552227476673E-2"/>
    <n v="3.0614668648505372E-3"/>
    <n v="5.7310067384545915E-2"/>
    <n v="7.7458464301751295E-2"/>
    <n v="-1.8509944977646242E-2"/>
    <n v="3.8910372327052523E-2"/>
    <x v="4"/>
    <x v="1"/>
  </r>
  <r>
    <d v="2024-03-03T00:00:00"/>
    <n v="-4.5070180222296585E-2"/>
    <n v="-3.917768091283258E-2"/>
    <n v="-2.6512797302584157E-2"/>
    <n v="-3.7924567618253802E-2"/>
    <n v="-2.0210633260411615E-2"/>
    <n v="-1.3129077616243712E-2"/>
    <x v="4"/>
    <x v="2"/>
  </r>
  <r>
    <d v="2024-03-10T00:00:00"/>
    <n v="-1.9002003878466622E-3"/>
    <n v="3.1674455966488324E-3"/>
    <n v="-4.1153728082858776E-2"/>
    <n v="-9.1617933723196932E-2"/>
    <n v="6.4160131838093548E-3"/>
    <n v="-2.4008316178335432E-2"/>
    <x v="4"/>
    <x v="2"/>
  </r>
  <r>
    <d v="2024-03-17T00:00:00"/>
    <n v="1.6344226646297866E-2"/>
    <n v="4.9236116798180962E-2"/>
    <n v="-6.3104070676400781E-4"/>
    <n v="-6.4377682403433667E-3"/>
    <n v="7.8782749484814563E-2"/>
    <n v="-2.3690908949047795E-6"/>
    <x v="4"/>
    <x v="2"/>
  </r>
  <r>
    <d v="2024-03-24T00:00:00"/>
    <n v="-1.8891191761928328E-2"/>
    <n v="-1.0762292949460184E-2"/>
    <n v="1.978818930174131E-2"/>
    <n v="-0.11255099592032636"/>
    <n v="-1.1819081079176841E-2"/>
    <n v="9.8914766765565432E-3"/>
    <x v="4"/>
    <x v="2"/>
  </r>
  <r>
    <d v="2024-03-31T00:00:00"/>
    <n v="3.5645975503951988E-2"/>
    <n v="1.7401748064728606E-2"/>
    <n v="7.6396698278602404E-3"/>
    <n v="4.8404542996214106E-2"/>
    <n v="-2.4775202361028592E-2"/>
    <n v="2.1643201160006731E-2"/>
    <x v="4"/>
    <x v="2"/>
  </r>
  <r>
    <d v="2024-04-07T00:00:00"/>
    <n v="4.5175343852696059E-2"/>
    <n v="-7.2724766056601053E-3"/>
    <n v="2.6427677445887587E-2"/>
    <n v="-4.6427650245034813E-2"/>
    <n v="0.12351894948273112"/>
    <n v="1.0834778123496092E-2"/>
    <x v="4"/>
    <x v="3"/>
  </r>
  <r>
    <d v="2024-04-14T00:00:00"/>
    <n v="-2.4990809882080578E-3"/>
    <n v="2.1117958510544543E-2"/>
    <n v="-3.0338513007884038E-2"/>
    <n v="-1.1090073032188119E-2"/>
    <n v="0.12670709616447096"/>
    <n v="-9.2948396447675163E-3"/>
    <x v="4"/>
    <x v="3"/>
  </r>
  <r>
    <d v="2024-04-21T00:00:00"/>
    <n v="-2.9482055329389523E-3"/>
    <n v="-4.4728543134725185E-2"/>
    <n v="4.3227194726660034E-2"/>
    <n v="6.5645514223193757E-3"/>
    <n v="-1.4532567210496561E-2"/>
    <n v="4.1193671561112755E-3"/>
    <x v="4"/>
    <x v="3"/>
  </r>
  <r>
    <d v="2024-04-28T00:00:00"/>
    <n v="-4.8779713984422601E-3"/>
    <n v="2.6063124549511096E-2"/>
    <n v="1.6179286335943344E-2"/>
    <n v="4.6467391304347849E-2"/>
    <n v="-1.8960270678614721E-2"/>
    <n v="1.4875125621920171E-2"/>
    <x v="4"/>
    <x v="3"/>
  </r>
  <r>
    <d v="2024-05-05T00:00:00"/>
    <n v="-1.7677065565665395E-2"/>
    <n v="2.9268927239549658E-2"/>
    <n v="2.7192764583496842E-3"/>
    <n v="4.1547649961048982E-3"/>
    <n v="1.7858950443621069E-3"/>
    <n v="-5.9199192077286078E-4"/>
    <x v="4"/>
    <x v="4"/>
  </r>
  <r>
    <d v="2024-05-12T00:00:00"/>
    <n v="3.3419828275888408E-2"/>
    <n v="0.10205164932387434"/>
    <n v="1.4716873155588672E-2"/>
    <n v="1.2929919834496983E-2"/>
    <n v="7.1813674189657783E-2"/>
    <n v="2.5060392519681285E-2"/>
    <x v="4"/>
    <x v="4"/>
  </r>
  <r>
    <d v="2024-05-19T00:00:00"/>
    <n v="3.4240713551044077E-2"/>
    <n v="7.0964930388347058E-2"/>
    <n v="5.6107138498044273E-2"/>
    <n v="3.7273423538422223E-2"/>
    <n v="9.5668100981079585E-2"/>
    <n v="2.5731062562862173E-2"/>
    <x v="4"/>
    <x v="4"/>
  </r>
  <r>
    <d v="2024-05-26T00:00:00"/>
    <n v="-7.7674531596368723E-2"/>
    <n v="-1.2050343020769017E-2"/>
    <n v="-8.384409994819475E-2"/>
    <n v="1.7228648781688616E-3"/>
    <n v="-3.8332001720838837E-2"/>
    <n v="-1.1771954196461931E-2"/>
    <x v="4"/>
    <x v="4"/>
  </r>
  <r>
    <d v="2024-06-02T00:00:00"/>
    <n v="-2.4850937177974264E-2"/>
    <n v="-6.5278811483408417E-2"/>
    <n v="-1.3808718044631685E-2"/>
    <n v="-3.6609336609336518E-2"/>
    <n v="-4.017945588055194E-2"/>
    <n v="-1.5677833460010615E-2"/>
    <x v="4"/>
    <x v="5"/>
  </r>
  <r>
    <d v="2024-06-09T00:00:00"/>
    <n v="-7.5493866967388801E-3"/>
    <n v="3.4918867939154108E-2"/>
    <n v="-2.8599594647931048E-2"/>
    <n v="-1.1986738077021331E-2"/>
    <n v="-5.6030522152543005E-2"/>
    <n v="-1.636547233942176E-2"/>
    <x v="4"/>
    <x v="5"/>
  </r>
  <r>
    <d v="2024-06-16T00:00:00"/>
    <n v="5.7051101048952724E-3"/>
    <n v="-7.7834381582874146E-3"/>
    <n v="-4.7359041013466108E-3"/>
    <n v="2.7620030975735732E-2"/>
    <n v="-1.2223938605204321E-2"/>
    <n v="-1.2095379332593303E-2"/>
    <x v="4"/>
    <x v="5"/>
  </r>
  <r>
    <d v="2024-06-23T00:00:00"/>
    <n v="3.199334289503053E-2"/>
    <n v="1.6067519555319709E-2"/>
    <n v="2.3584615138955822E-2"/>
    <n v="3.5920622959055404E-2"/>
    <n v="4.5987517673857781E-3"/>
    <n v="3.0281342376234033E-2"/>
    <x v="4"/>
    <x v="5"/>
  </r>
  <r>
    <d v="2024-06-30T00:00:00"/>
    <n v="3.3751581542005082E-2"/>
    <n v="2.2066936373666746E-2"/>
    <n v="4.1631938099189636E-2"/>
    <n v="-1.5033947623666277E-2"/>
    <n v="5.8056474831860605E-2"/>
    <n v="2.5435913719755066E-2"/>
    <x v="4"/>
    <x v="5"/>
  </r>
  <r>
    <d v="2024-07-07T00:00:00"/>
    <n v="7.3879364193008001E-4"/>
    <n v="4.3540842029507143E-2"/>
    <n v="-3.8027466896584872E-2"/>
    <n v="-5.2191038897094977E-2"/>
    <n v="1.2969737279680871E-2"/>
    <n v="-1.4858317006845478E-2"/>
    <x v="4"/>
    <x v="6"/>
  </r>
  <r>
    <d v="2024-07-14T00:00:00"/>
    <n v="-6.2006514327717088E-3"/>
    <n v="9.3448275862068941E-2"/>
    <n v="1.5328329163194043E-2"/>
    <n v="4.9350649350649256E-2"/>
    <n v="2.4294156270518563E-2"/>
    <n v="1.6000546181301534E-2"/>
    <x v="4"/>
    <x v="6"/>
  </r>
  <r>
    <d v="2024-07-21T00:00:00"/>
    <n v="-3.1788111141212827E-2"/>
    <n v="-6.6225165562914245E-3"/>
    <n v="-2.8209245219785295E-2"/>
    <n v="-2.9702970297029729E-3"/>
    <n v="-0.11923076923076914"/>
    <n v="-3.2035828426377422E-2"/>
    <x v="4"/>
    <x v="6"/>
  </r>
  <r>
    <d v="2024-07-28T00:00:00"/>
    <n v="-2.1938887233300064E-2"/>
    <n v="-1.3015873015873036E-2"/>
    <n v="-1.2672465675919509E-2"/>
    <n v="-0.14622641509433976"/>
    <n v="-4.4395924308588075E-2"/>
    <n v="-2.4924277050250354E-2"/>
    <x v="4"/>
    <x v="6"/>
  </r>
  <r>
    <d v="2024-08-04T00:00:00"/>
    <n v="-5.4911757378294235E-3"/>
    <n v="1.2544226439369588E-2"/>
    <n v="-2.6916763504621022E-2"/>
    <n v="-8.7234661238732025E-3"/>
    <n v="-6.0929169840061581E-3"/>
    <n v="-2.4653388622481454E-2"/>
    <x v="4"/>
    <x v="7"/>
  </r>
  <r>
    <d v="2024-08-11T00:00:00"/>
    <n v="-2.9022549773016326E-2"/>
    <n v="4.2249047013977137E-2"/>
    <n v="-2.2126707130241674E-2"/>
    <n v="-2.405397477266058E-2"/>
    <n v="-5.7854406130268154E-2"/>
    <n v="-2.505424756239627E-2"/>
    <x v="4"/>
    <x v="7"/>
  </r>
  <r>
    <d v="2024-08-18T00:00:00"/>
    <n v="4.012474809810862E-2"/>
    <n v="9.6312099969521281E-2"/>
    <n v="4.9609401241870632E-2"/>
    <n v="3.9074241058010273E-2"/>
    <n v="0.11264741764945096"/>
    <n v="6.3911517102708926E-2"/>
    <x v="4"/>
    <x v="7"/>
  </r>
  <r>
    <d v="2024-08-25T00:00:00"/>
    <n v="-1.514950901110379E-2"/>
    <n v="8.8963024742840791E-3"/>
    <n v="1.1607573495965973E-2"/>
    <n v="-9.603702632340172E-2"/>
    <n v="1.3523391812865437E-2"/>
    <n v="-6.2865196360311071E-3"/>
    <x v="4"/>
    <x v="7"/>
  </r>
  <r>
    <d v="2024-09-01T00:00:00"/>
    <n v="2.0297338048452795E-2"/>
    <n v="9.0934141636815902E-3"/>
    <n v="-4.4261565333726605E-2"/>
    <n v="3.2000000000000028E-2"/>
    <n v="1.0818608005769281E-3"/>
    <n v="8.4355286042392397E-3"/>
    <x v="4"/>
    <x v="8"/>
  </r>
  <r>
    <d v="2024-09-08T00:00:00"/>
    <n v="-4.8802333785355145E-2"/>
    <n v="-6.7449481157837221E-2"/>
    <n v="-1.0733799410231892E-3"/>
    <n v="-4.3720930232558186E-2"/>
    <n v="-5.1152737752161559E-2"/>
    <n v="-3.6807404418024436E-2"/>
    <x v="4"/>
    <x v="8"/>
  </r>
  <r>
    <d v="2024-09-15T00:00:00"/>
    <n v="-7.0263483680003125E-3"/>
    <n v="-4.3923865300146137E-3"/>
    <n v="2.1538002740251194E-4"/>
    <n v="1.9455252918287869E-3"/>
    <n v="4.7835990888382751E-2"/>
    <n v="6.8274954868505766E-3"/>
    <x v="4"/>
    <x v="8"/>
  </r>
  <r>
    <d v="2024-09-22T00:00:00"/>
    <n v="-7.6518045559122005E-2"/>
    <n v="3.3529411764705808E-2"/>
    <n v="-0.10879828328597596"/>
    <n v="2.0388349514563142E-2"/>
    <n v="6.4130434782608603E-2"/>
    <n v="-6.5960265158151454E-3"/>
    <x v="4"/>
    <x v="8"/>
  </r>
  <r>
    <d v="2024-09-29T00:00:00"/>
    <n v="1.3364219529579557E-2"/>
    <n v="-8.2527034718269388E-3"/>
    <n v="4.5750060197447651E-2"/>
    <n v="0.14145258483983492"/>
    <n v="0.11372148450800146"/>
    <n v="3.8985950414941462E-2"/>
    <x v="4"/>
    <x v="8"/>
  </r>
  <r>
    <d v="2024-10-06T00:00:00"/>
    <n v="1.4594689643045555E-2"/>
    <n v="-2.1520803443328518E-2"/>
    <n v="-4.3748560902601819E-2"/>
    <n v="-5.529313698249505E-2"/>
    <n v="-1.559156221339042E-2"/>
    <n v="-3.4566534808273208E-2"/>
    <x v="4"/>
    <x v="9"/>
  </r>
  <r>
    <d v="2024-10-13T00:00:00"/>
    <n v="-3.5008665511265247E-2"/>
    <n v="-5.4838709677419328E-2"/>
    <n v="-2.4078979051288529E-3"/>
    <n v="2.8235294117647136E-2"/>
    <n v="-1.273291925465847E-2"/>
    <n v="1.761120417466655E-2"/>
    <x v="4"/>
    <x v="9"/>
  </r>
  <r>
    <d v="2024-10-20T00:00:00"/>
    <n v="-4.094827586206895E-2"/>
    <n v="-4.3437790878064764E-3"/>
    <n v="2.4137098720733441E-4"/>
    <n v="-4.4908466819222115E-2"/>
    <n v="-7.8641082101289506E-3"/>
    <n v="-9.6474550348408794E-3"/>
    <x v="4"/>
    <x v="9"/>
  </r>
  <r>
    <d v="2024-10-27T00:00:00"/>
    <n v="7.8651685393258397E-3"/>
    <n v="-1.090682455593639E-2"/>
    <n v="-1.158301158301156E-2"/>
    <n v="-3.4740940401317699E-2"/>
    <n v="-1.5535827520608669E-2"/>
    <n v="-2.2922069971169967E-2"/>
    <x v="4"/>
    <x v="9"/>
  </r>
  <r>
    <d v="2024-11-03T00:00:00"/>
    <n v="-3.2144184318097291E-2"/>
    <n v="1.2917454316320187E-2"/>
    <n v="-3.076171875E-2"/>
    <n v="2.9165373875271516E-2"/>
    <n v="-3.7359098228663568E-2"/>
    <n v="-1.492417918624267E-2"/>
    <x v="4"/>
    <x v="10"/>
  </r>
  <r>
    <d v="2024-11-10T00:00:00"/>
    <n v="9.7907467844116081E-3"/>
    <n v="1.5552099533437946E-3"/>
    <n v="3.6523929471032668E-2"/>
    <n v="0.18782031956587275"/>
    <n v="-1.8735362997657989E-2"/>
    <n v="3.393927265157437E-2"/>
    <x v="4"/>
    <x v="10"/>
  </r>
  <r>
    <d v="2024-11-17T00:00:00"/>
    <n v="3.422053231939115E-3"/>
    <n v="-3.1987577639751574E-2"/>
    <n v="-5.5893074119075514E-3"/>
    <n v="-1.2182741116751328E-2"/>
    <n v="-0.11217183770883066"/>
    <n v="-3.549559757909404E-2"/>
    <x v="4"/>
    <x v="10"/>
  </r>
  <r>
    <d v="2024-11-24T00:00:00"/>
    <n v="-1.7999242137173188E-2"/>
    <n v="3.2082130253448859E-2"/>
    <n v="5.8651026392961825E-2"/>
    <n v="1.82425488180884E-2"/>
    <n v="2.3041474654379446E-3"/>
    <n v="2.035278154681297E-3"/>
    <x v="4"/>
    <x v="10"/>
  </r>
  <r>
    <d v="2024-12-01T00:00:00"/>
    <n v="-1.5628014663322309E-2"/>
    <n v="3.9477774323904313E-2"/>
    <n v="2.031394275161591E-2"/>
    <n v="-2.62427453949029E-2"/>
    <n v="-2.4904214559386961E-2"/>
    <n v="-1.5387684870478147E-3"/>
    <x v="4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D4EE7E-F6C7-4E10-A1BA-6B41009AB9CC}" name="Tabela przestawna1" cacheId="4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K2:Q8" firstHeaderRow="0" firstDataRow="1" firstDataCol="1"/>
  <pivotFields count="9">
    <pivotField numFmtId="1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Odchylenie standardowe z Orlen" fld="1" subtotal="stdDev" baseField="8" baseItem="0"/>
    <dataField name="Odchylenie standardowe z CD Project" fld="2" subtotal="stdDev" baseField="8" baseItem="0"/>
    <dataField name="Odchylenie standardowe z PZU" fld="3" subtotal="stdDev" baseField="8" baseItem="0"/>
    <dataField name="Odchylenie standardowe z Dino" fld="4" subtotal="stdDev" baseField="8" baseItem="0"/>
    <dataField name="Odchylenie standardowe z KGHM" fld="5" subtotal="stdDev" baseField="8" baseItem="0"/>
    <dataField name="Odchylenie standardowe z WIG" fld="6" subtotal="stdDev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D096-2B57-43C1-88AC-71FC5251FE95}">
  <dimension ref="A1:F258"/>
  <sheetViews>
    <sheetView workbookViewId="0">
      <selection sqref="A1:E1048576"/>
    </sheetView>
  </sheetViews>
  <sheetFormatPr defaultRowHeight="14.4" x14ac:dyDescent="0.3"/>
  <cols>
    <col min="1" max="1" width="10.109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277.20030680036001</v>
      </c>
      <c r="C2">
        <v>289.80300657968002</v>
      </c>
      <c r="D2">
        <v>277.09901249537</v>
      </c>
      <c r="E2">
        <v>285.99708409943997</v>
      </c>
      <c r="F2">
        <v>571484.30215318</v>
      </c>
    </row>
    <row r="3" spans="1:6" x14ac:dyDescent="0.3">
      <c r="A3" s="1">
        <v>43842</v>
      </c>
      <c r="B3">
        <v>287.09865966620998</v>
      </c>
      <c r="C3">
        <v>292.69517001698</v>
      </c>
      <c r="D3">
        <v>277.30265625435999</v>
      </c>
      <c r="E3">
        <v>284.99891313567002</v>
      </c>
      <c r="F3">
        <v>896840.36800125998</v>
      </c>
    </row>
    <row r="4" spans="1:6" x14ac:dyDescent="0.3">
      <c r="A4" s="1">
        <v>43849</v>
      </c>
      <c r="B4">
        <v>287.79716831104997</v>
      </c>
      <c r="C4">
        <v>291.80040365622</v>
      </c>
      <c r="D4">
        <v>243.00398252475</v>
      </c>
      <c r="E4">
        <v>266.50215098467999</v>
      </c>
      <c r="F4">
        <v>3784243.2602202999</v>
      </c>
    </row>
    <row r="5" spans="1:6" x14ac:dyDescent="0.3">
      <c r="A5" s="1">
        <v>43856</v>
      </c>
      <c r="B5">
        <v>268.70319182022001</v>
      </c>
      <c r="C5">
        <v>285.69847692950998</v>
      </c>
      <c r="D5">
        <v>267.09831017550999</v>
      </c>
      <c r="E5">
        <v>275.99743692858999</v>
      </c>
      <c r="F5">
        <v>2486556.3419952998</v>
      </c>
    </row>
    <row r="6" spans="1:6" x14ac:dyDescent="0.3">
      <c r="A6" s="1">
        <v>43863</v>
      </c>
      <c r="B6">
        <v>277.09901249537</v>
      </c>
      <c r="C6">
        <v>281.60449876945</v>
      </c>
      <c r="D6">
        <v>268.30223519628998</v>
      </c>
      <c r="E6">
        <v>281.60449876945</v>
      </c>
      <c r="F6">
        <v>1798577.6787731999</v>
      </c>
    </row>
    <row r="7" spans="1:6" x14ac:dyDescent="0.3">
      <c r="A7" s="1">
        <v>43870</v>
      </c>
      <c r="B7">
        <v>280.59683146459003</v>
      </c>
      <c r="C7">
        <v>320.59542014797</v>
      </c>
      <c r="D7">
        <v>279.49525589782002</v>
      </c>
      <c r="E7">
        <v>308.79568876552003</v>
      </c>
      <c r="F7">
        <v>2609495.0719745001</v>
      </c>
    </row>
    <row r="8" spans="1:6" x14ac:dyDescent="0.3">
      <c r="A8" s="1">
        <v>43877</v>
      </c>
      <c r="B8">
        <v>310.90493163715001</v>
      </c>
      <c r="C8">
        <v>326.79969632868</v>
      </c>
      <c r="D8">
        <v>308.4052836317</v>
      </c>
      <c r="E8">
        <v>325.99672793182998</v>
      </c>
      <c r="F8">
        <v>1223766.2160197999</v>
      </c>
    </row>
    <row r="9" spans="1:6" x14ac:dyDescent="0.3">
      <c r="A9" s="1">
        <v>43884</v>
      </c>
      <c r="B9">
        <v>327.60160957653</v>
      </c>
      <c r="C9">
        <v>335.99743025167999</v>
      </c>
      <c r="D9">
        <v>323.00432533855002</v>
      </c>
      <c r="E9">
        <v>330.99813424076001</v>
      </c>
      <c r="F9">
        <v>991845.72335880995</v>
      </c>
    </row>
    <row r="10" spans="1:6" x14ac:dyDescent="0.3">
      <c r="A10" s="1">
        <v>43891</v>
      </c>
      <c r="B10">
        <v>327.60160957653</v>
      </c>
      <c r="C10">
        <v>329.99996327700001</v>
      </c>
      <c r="D10">
        <v>261.60414927875001</v>
      </c>
      <c r="E10">
        <v>278.49814008305998</v>
      </c>
      <c r="F10">
        <v>3107779.8969196999</v>
      </c>
    </row>
    <row r="11" spans="1:6" x14ac:dyDescent="0.3">
      <c r="A11" s="1">
        <v>43898</v>
      </c>
      <c r="B11">
        <v>287.90057291405998</v>
      </c>
      <c r="C11">
        <v>306.90275144099002</v>
      </c>
      <c r="D11">
        <v>271.99525673242999</v>
      </c>
      <c r="E11">
        <v>293.19953124390997</v>
      </c>
      <c r="F11">
        <v>2502665.3202681998</v>
      </c>
    </row>
    <row r="12" spans="1:6" x14ac:dyDescent="0.3">
      <c r="A12" s="1">
        <v>43905</v>
      </c>
      <c r="B12">
        <v>265.99884490675998</v>
      </c>
      <c r="C12">
        <v>284.00179732090999</v>
      </c>
      <c r="D12">
        <v>205.19588318680999</v>
      </c>
      <c r="E12">
        <v>243.89874888551</v>
      </c>
      <c r="F12">
        <v>4527455.8998109</v>
      </c>
    </row>
    <row r="13" spans="1:6" x14ac:dyDescent="0.3">
      <c r="A13" s="1">
        <v>43912</v>
      </c>
      <c r="B13">
        <v>235.90388483428001</v>
      </c>
      <c r="C13">
        <v>283.30223352706997</v>
      </c>
      <c r="D13">
        <v>221.99596572919</v>
      </c>
      <c r="E13">
        <v>266.50215098467999</v>
      </c>
      <c r="F13">
        <v>4004918.6693336</v>
      </c>
    </row>
    <row r="14" spans="1:6" x14ac:dyDescent="0.3">
      <c r="A14" s="1">
        <v>43919</v>
      </c>
      <c r="B14">
        <v>257.09866300467002</v>
      </c>
      <c r="C14">
        <v>287.69481885705</v>
      </c>
      <c r="D14">
        <v>249.99962046320999</v>
      </c>
      <c r="E14">
        <v>279.00250130999001</v>
      </c>
      <c r="F14">
        <v>1834546.5885050001</v>
      </c>
    </row>
    <row r="15" spans="1:6" x14ac:dyDescent="0.3">
      <c r="A15" s="1">
        <v>43926</v>
      </c>
      <c r="B15">
        <v>279.99961712474999</v>
      </c>
      <c r="C15">
        <v>297.79787063089998</v>
      </c>
      <c r="D15">
        <v>273.19918175320998</v>
      </c>
      <c r="E15">
        <v>296.99490223405002</v>
      </c>
      <c r="F15">
        <v>1606144.7407090999</v>
      </c>
    </row>
    <row r="16" spans="1:6" x14ac:dyDescent="0.3">
      <c r="A16" s="1">
        <v>43933</v>
      </c>
      <c r="B16">
        <v>304.99926262637001</v>
      </c>
      <c r="C16">
        <v>333.89979401916003</v>
      </c>
      <c r="D16">
        <v>293.00432867699999</v>
      </c>
      <c r="E16">
        <v>329.00179231323</v>
      </c>
      <c r="F16">
        <v>1957996.5911910001</v>
      </c>
    </row>
    <row r="17" spans="1:6" x14ac:dyDescent="0.3">
      <c r="A17" s="1">
        <v>43940</v>
      </c>
      <c r="B17">
        <v>330.99813424076001</v>
      </c>
      <c r="C17">
        <v>344.89761215377001</v>
      </c>
      <c r="D17">
        <v>324.59865549314998</v>
      </c>
      <c r="E17">
        <v>339.49524922091001</v>
      </c>
      <c r="F17">
        <v>1635408.7851704999</v>
      </c>
    </row>
    <row r="18" spans="1:6" x14ac:dyDescent="0.3">
      <c r="A18" s="1">
        <v>43947</v>
      </c>
      <c r="B18">
        <v>339.00143948406998</v>
      </c>
      <c r="C18">
        <v>373.40562811471</v>
      </c>
      <c r="D18">
        <v>334.00214347316</v>
      </c>
      <c r="E18">
        <v>363.40492579485999</v>
      </c>
      <c r="F18">
        <v>1421051.3847928999</v>
      </c>
    </row>
    <row r="19" spans="1:6" x14ac:dyDescent="0.3">
      <c r="A19" s="1">
        <v>43954</v>
      </c>
      <c r="B19">
        <v>367.49995910393</v>
      </c>
      <c r="C19">
        <v>374.00178730555001</v>
      </c>
      <c r="D19">
        <v>351.39838520638</v>
      </c>
      <c r="E19">
        <v>357.60266138707999</v>
      </c>
      <c r="F19">
        <v>1239383.3616126</v>
      </c>
    </row>
    <row r="20" spans="1:6" x14ac:dyDescent="0.3">
      <c r="A20" s="1">
        <v>43961</v>
      </c>
      <c r="B20">
        <v>350.99637343344</v>
      </c>
      <c r="C20">
        <v>364.99925594946001</v>
      </c>
      <c r="D20">
        <v>348.60013003099999</v>
      </c>
      <c r="E20">
        <v>354.89620417560002</v>
      </c>
      <c r="F20">
        <v>1273796.0971927999</v>
      </c>
    </row>
    <row r="21" spans="1:6" x14ac:dyDescent="0.3">
      <c r="A21" s="1">
        <v>43968</v>
      </c>
      <c r="B21">
        <v>358.00361801101002</v>
      </c>
      <c r="C21">
        <v>379.59829765631002</v>
      </c>
      <c r="D21">
        <v>354.10378726885</v>
      </c>
      <c r="E21">
        <v>371.10118267617003</v>
      </c>
      <c r="F21">
        <v>1516927.6533545</v>
      </c>
    </row>
    <row r="22" spans="1:6" x14ac:dyDescent="0.3">
      <c r="A22" s="1">
        <v>43975</v>
      </c>
      <c r="B22">
        <v>375.40091489323999</v>
      </c>
      <c r="C22">
        <v>400.19480633784002</v>
      </c>
      <c r="D22">
        <v>370.99777807315002</v>
      </c>
      <c r="E22">
        <v>393.40386730738999</v>
      </c>
      <c r="F22">
        <v>1366621.2535359</v>
      </c>
    </row>
    <row r="23" spans="1:6" x14ac:dyDescent="0.3">
      <c r="A23" s="1">
        <v>43982</v>
      </c>
      <c r="B23">
        <v>395.40126438393997</v>
      </c>
      <c r="C23">
        <v>417.69445267407002</v>
      </c>
      <c r="D23">
        <v>380.997425244</v>
      </c>
      <c r="E23">
        <v>403.79602991007999</v>
      </c>
      <c r="F23">
        <v>2475422.0666006999</v>
      </c>
    </row>
    <row r="24" spans="1:6" x14ac:dyDescent="0.3">
      <c r="A24" s="1">
        <v>43989</v>
      </c>
      <c r="B24">
        <v>404.99889978185001</v>
      </c>
      <c r="C24">
        <v>407.69586065224001</v>
      </c>
      <c r="D24">
        <v>385.50396666709003</v>
      </c>
      <c r="E24">
        <v>390.59611579092001</v>
      </c>
      <c r="F24">
        <v>1641249.5412461001</v>
      </c>
    </row>
    <row r="25" spans="1:6" x14ac:dyDescent="0.3">
      <c r="A25" s="1">
        <v>43996</v>
      </c>
      <c r="B25">
        <v>386.10012585792998</v>
      </c>
      <c r="C25">
        <v>393.19916839938998</v>
      </c>
      <c r="D25">
        <v>352.20029845421999</v>
      </c>
      <c r="E25">
        <v>379.29969048638998</v>
      </c>
      <c r="F25">
        <v>1466785.9920270001</v>
      </c>
    </row>
    <row r="26" spans="1:6" x14ac:dyDescent="0.3">
      <c r="A26" s="1">
        <v>44003</v>
      </c>
      <c r="B26">
        <v>374.99995826931001</v>
      </c>
      <c r="C26">
        <v>396.50178480171002</v>
      </c>
      <c r="D26">
        <v>373.00361634178</v>
      </c>
      <c r="E26">
        <v>392.69480717246</v>
      </c>
      <c r="F26">
        <v>1771670.7375707999</v>
      </c>
    </row>
    <row r="27" spans="1:6" x14ac:dyDescent="0.3">
      <c r="A27" s="1">
        <v>44010</v>
      </c>
      <c r="B27">
        <v>389.99890145107997</v>
      </c>
      <c r="C27">
        <v>416.50107914339998</v>
      </c>
      <c r="D27">
        <v>388.00361467254999</v>
      </c>
      <c r="E27">
        <v>395.29785978093003</v>
      </c>
      <c r="F27">
        <v>1651006.4907364</v>
      </c>
    </row>
    <row r="28" spans="1:6" x14ac:dyDescent="0.3">
      <c r="A28" s="1">
        <v>44017</v>
      </c>
      <c r="B28">
        <v>394.00108164724003</v>
      </c>
      <c r="C28">
        <v>409.80404837486998</v>
      </c>
      <c r="D28">
        <v>389.99890145107997</v>
      </c>
      <c r="E28">
        <v>405.99707074562002</v>
      </c>
      <c r="F28">
        <v>1134356.6723992</v>
      </c>
    </row>
    <row r="29" spans="1:6" x14ac:dyDescent="0.3">
      <c r="A29" s="1">
        <v>44024</v>
      </c>
      <c r="B29">
        <v>409.80404837486998</v>
      </c>
      <c r="C29">
        <v>410.50361216870999</v>
      </c>
      <c r="D29">
        <v>379.00108331645998</v>
      </c>
      <c r="E29">
        <v>379.99925428022999</v>
      </c>
      <c r="F29">
        <v>1362227.8074614001</v>
      </c>
    </row>
    <row r="30" spans="1:6" x14ac:dyDescent="0.3">
      <c r="A30" s="1">
        <v>44031</v>
      </c>
      <c r="B30">
        <v>383.00326351262999</v>
      </c>
      <c r="C30">
        <v>385.40056206408002</v>
      </c>
      <c r="D30">
        <v>351.10083318546998</v>
      </c>
      <c r="E30">
        <v>370.99777807315002</v>
      </c>
      <c r="F30">
        <v>2079490.9271732001</v>
      </c>
    </row>
    <row r="31" spans="1:6" x14ac:dyDescent="0.3">
      <c r="A31" s="1">
        <v>44038</v>
      </c>
      <c r="B31">
        <v>371.99489388791</v>
      </c>
      <c r="C31">
        <v>398.00431699241</v>
      </c>
      <c r="D31">
        <v>371.90309592401002</v>
      </c>
      <c r="E31">
        <v>388.00361467254999</v>
      </c>
      <c r="F31">
        <v>1779765.564763</v>
      </c>
    </row>
    <row r="32" spans="1:6" x14ac:dyDescent="0.3">
      <c r="A32" s="1">
        <v>44045</v>
      </c>
      <c r="B32">
        <v>388.00361467254999</v>
      </c>
      <c r="C32">
        <v>410.80221933862998</v>
      </c>
      <c r="D32">
        <v>383.09717177454002</v>
      </c>
      <c r="E32">
        <v>401.99489054946002</v>
      </c>
      <c r="F32">
        <v>2230792.656368</v>
      </c>
    </row>
    <row r="33" spans="1:6" x14ac:dyDescent="0.3">
      <c r="A33" s="1">
        <v>44052</v>
      </c>
      <c r="B33">
        <v>399.99960377092998</v>
      </c>
      <c r="C33">
        <v>431.60448207718002</v>
      </c>
      <c r="D33">
        <v>399.40238943109</v>
      </c>
      <c r="E33">
        <v>426.99453605106999</v>
      </c>
      <c r="F33">
        <v>2309130.1326799998</v>
      </c>
    </row>
    <row r="34" spans="1:6" x14ac:dyDescent="0.3">
      <c r="A34" s="1">
        <v>44059</v>
      </c>
      <c r="B34">
        <v>426.99453605106999</v>
      </c>
      <c r="C34">
        <v>434.99995159240001</v>
      </c>
      <c r="D34">
        <v>406.99629685839</v>
      </c>
      <c r="E34">
        <v>410.69881473561998</v>
      </c>
      <c r="F34">
        <v>1203859.6284963</v>
      </c>
    </row>
    <row r="35" spans="1:6" x14ac:dyDescent="0.3">
      <c r="A35" s="1">
        <v>44066</v>
      </c>
      <c r="B35">
        <v>410.69881473561998</v>
      </c>
      <c r="C35">
        <v>415.40055872562999</v>
      </c>
      <c r="D35">
        <v>401.39767620960998</v>
      </c>
      <c r="E35">
        <v>409.19628254492</v>
      </c>
      <c r="F35">
        <v>1074448.3415679999</v>
      </c>
    </row>
    <row r="36" spans="1:6" x14ac:dyDescent="0.3">
      <c r="A36" s="1">
        <v>44073</v>
      </c>
      <c r="B36">
        <v>414.19663370485</v>
      </c>
      <c r="C36">
        <v>461.99593902155999</v>
      </c>
      <c r="D36">
        <v>406.99629685839</v>
      </c>
      <c r="E36">
        <v>445.99776972702</v>
      </c>
      <c r="F36">
        <v>1679391.8459828999</v>
      </c>
    </row>
    <row r="37" spans="1:6" x14ac:dyDescent="0.3">
      <c r="A37" s="1">
        <v>44080</v>
      </c>
      <c r="B37">
        <v>445.99776972702</v>
      </c>
      <c r="C37">
        <v>450.99812088694</v>
      </c>
      <c r="D37">
        <v>411.60518773549001</v>
      </c>
      <c r="E37">
        <v>428.00325850493999</v>
      </c>
      <c r="F37">
        <v>1899251.7459684999</v>
      </c>
    </row>
    <row r="38" spans="1:6" x14ac:dyDescent="0.3">
      <c r="A38" s="1">
        <v>44087</v>
      </c>
      <c r="B38">
        <v>430.10194988647999</v>
      </c>
      <c r="C38">
        <v>440.29785477323998</v>
      </c>
      <c r="D38">
        <v>425.69881306639002</v>
      </c>
      <c r="E38">
        <v>430.19374785038002</v>
      </c>
      <c r="F38">
        <v>1844873.1307828</v>
      </c>
    </row>
    <row r="39" spans="1:6" x14ac:dyDescent="0.3">
      <c r="A39" s="1">
        <v>44094</v>
      </c>
      <c r="B39">
        <v>433.00360966487</v>
      </c>
      <c r="C39">
        <v>434.49559036546998</v>
      </c>
      <c r="D39">
        <v>396.80039197163001</v>
      </c>
      <c r="E39">
        <v>402.09724000346</v>
      </c>
      <c r="F39">
        <v>2419286.0729852002</v>
      </c>
    </row>
    <row r="40" spans="1:6" x14ac:dyDescent="0.3">
      <c r="A40" s="1">
        <v>44101</v>
      </c>
      <c r="B40">
        <v>401.99489054946002</v>
      </c>
      <c r="C40">
        <v>410.00030609078999</v>
      </c>
      <c r="D40">
        <v>385.29715746107001</v>
      </c>
      <c r="E40">
        <v>410.00030609078999</v>
      </c>
      <c r="F40">
        <v>2115971.1096119001</v>
      </c>
    </row>
    <row r="41" spans="1:6" x14ac:dyDescent="0.3">
      <c r="A41" s="1">
        <v>44108</v>
      </c>
      <c r="B41">
        <v>414.00143113794002</v>
      </c>
      <c r="C41">
        <v>434.70134442248002</v>
      </c>
      <c r="D41">
        <v>376.99524504784</v>
      </c>
      <c r="E41">
        <v>397.20134859554997</v>
      </c>
      <c r="F41">
        <v>2984709.9467591001</v>
      </c>
    </row>
    <row r="42" spans="1:6" x14ac:dyDescent="0.3">
      <c r="A42" s="1">
        <v>44115</v>
      </c>
      <c r="B42">
        <v>403.00361300332997</v>
      </c>
      <c r="C42">
        <v>410.50361216870999</v>
      </c>
      <c r="D42">
        <v>365.69881974330002</v>
      </c>
      <c r="E42">
        <v>378.19917006861999</v>
      </c>
      <c r="F42">
        <v>2442308.8968174001</v>
      </c>
    </row>
    <row r="43" spans="1:6" x14ac:dyDescent="0.3">
      <c r="A43" s="1">
        <v>44122</v>
      </c>
      <c r="B43">
        <v>378.00291235269998</v>
      </c>
      <c r="C43">
        <v>397.69515833238</v>
      </c>
      <c r="D43">
        <v>366.99559787699002</v>
      </c>
      <c r="E43">
        <v>378.60012669254002</v>
      </c>
      <c r="F43">
        <v>2077579.9725311</v>
      </c>
    </row>
    <row r="44" spans="1:6" x14ac:dyDescent="0.3">
      <c r="A44" s="1">
        <v>44129</v>
      </c>
      <c r="B44">
        <v>381.60519107394998</v>
      </c>
      <c r="C44">
        <v>384.00143447638999</v>
      </c>
      <c r="D44">
        <v>352.69516334007</v>
      </c>
      <c r="E44">
        <v>353.49707658790999</v>
      </c>
      <c r="F44">
        <v>2597489.8833757001</v>
      </c>
    </row>
    <row r="45" spans="1:6" x14ac:dyDescent="0.3">
      <c r="A45" s="1">
        <v>44136</v>
      </c>
      <c r="B45">
        <v>354.49524755168</v>
      </c>
      <c r="C45">
        <v>379.99925428022999</v>
      </c>
      <c r="D45">
        <v>320.00031610615002</v>
      </c>
      <c r="E45">
        <v>335.40021591184001</v>
      </c>
      <c r="F45">
        <v>3976365.1578545002</v>
      </c>
    </row>
    <row r="46" spans="1:6" x14ac:dyDescent="0.3">
      <c r="A46" s="1">
        <v>44143</v>
      </c>
      <c r="B46">
        <v>343.60083402008001</v>
      </c>
      <c r="C46">
        <v>396.20317763178002</v>
      </c>
      <c r="D46">
        <v>341.39873803553002</v>
      </c>
      <c r="E46">
        <v>383.09717177454002</v>
      </c>
      <c r="F46">
        <v>2945912.5131164999</v>
      </c>
    </row>
    <row r="47" spans="1:6" x14ac:dyDescent="0.3">
      <c r="A47" s="1">
        <v>44150</v>
      </c>
      <c r="B47">
        <v>389.00178563631999</v>
      </c>
      <c r="C47">
        <v>401.10012418870002</v>
      </c>
      <c r="D47">
        <v>353.49707658790999</v>
      </c>
      <c r="E47">
        <v>363.40492579485999</v>
      </c>
      <c r="F47">
        <v>2512248.2815179001</v>
      </c>
    </row>
    <row r="48" spans="1:6" x14ac:dyDescent="0.3">
      <c r="A48" s="1">
        <v>44157</v>
      </c>
      <c r="B48">
        <v>369.99960710939001</v>
      </c>
      <c r="C48">
        <v>378.79532925945</v>
      </c>
      <c r="D48">
        <v>359.19699154168001</v>
      </c>
      <c r="E48">
        <v>372.20170309393001</v>
      </c>
      <c r="F48">
        <v>1545296.4845781999</v>
      </c>
    </row>
    <row r="49" spans="1:6" x14ac:dyDescent="0.3">
      <c r="A49" s="1">
        <v>44164</v>
      </c>
      <c r="B49">
        <v>377.49855112576</v>
      </c>
      <c r="C49">
        <v>389.00178563631999</v>
      </c>
      <c r="D49">
        <v>352.60125507815002</v>
      </c>
      <c r="E49">
        <v>362.69481051090997</v>
      </c>
      <c r="F49">
        <v>1830141.4784144</v>
      </c>
    </row>
    <row r="50" spans="1:6" x14ac:dyDescent="0.3">
      <c r="A50" s="1">
        <v>44171</v>
      </c>
      <c r="B50">
        <v>365.99742691323002</v>
      </c>
      <c r="C50">
        <v>443.49601142353998</v>
      </c>
      <c r="D50">
        <v>365.99742691323002</v>
      </c>
      <c r="E50">
        <v>443.00325683571998</v>
      </c>
      <c r="F50">
        <v>3513118.0653537</v>
      </c>
    </row>
    <row r="51" spans="1:6" x14ac:dyDescent="0.3">
      <c r="A51" s="1">
        <v>44178</v>
      </c>
      <c r="B51">
        <v>446.50213095394997</v>
      </c>
      <c r="C51">
        <v>464.19592470807999</v>
      </c>
      <c r="D51">
        <v>308.30187902867999</v>
      </c>
      <c r="E51">
        <v>320.50362218407997</v>
      </c>
      <c r="F51">
        <v>10725040.472797001</v>
      </c>
    </row>
    <row r="52" spans="1:6" x14ac:dyDescent="0.3">
      <c r="A52" s="1">
        <v>44185</v>
      </c>
      <c r="B52">
        <v>264.99961879398001</v>
      </c>
      <c r="C52">
        <v>316.80110430684999</v>
      </c>
      <c r="D52">
        <v>238.49849625067</v>
      </c>
      <c r="E52">
        <v>271.39804239259001</v>
      </c>
      <c r="F52">
        <v>15652286.357371001</v>
      </c>
    </row>
    <row r="53" spans="1:6" x14ac:dyDescent="0.3">
      <c r="A53" s="1">
        <v>44192</v>
      </c>
      <c r="B53">
        <v>259.99926763405</v>
      </c>
      <c r="C53">
        <v>275.90458381567998</v>
      </c>
      <c r="D53">
        <v>248.00327853567001</v>
      </c>
      <c r="E53">
        <v>269.00179899014</v>
      </c>
      <c r="F53">
        <v>5654320.3858511001</v>
      </c>
    </row>
    <row r="54" spans="1:6" x14ac:dyDescent="0.3">
      <c r="A54" s="1">
        <v>44199</v>
      </c>
      <c r="B54">
        <v>264.99961879398001</v>
      </c>
      <c r="C54">
        <v>285.19517085158998</v>
      </c>
      <c r="D54">
        <v>257.09866300467002</v>
      </c>
      <c r="E54">
        <v>274.70065879489999</v>
      </c>
      <c r="F54">
        <v>2373014.9210092002</v>
      </c>
    </row>
    <row r="55" spans="1:6" x14ac:dyDescent="0.3">
      <c r="A55" s="1">
        <v>44206</v>
      </c>
      <c r="B55">
        <v>276.50074300652</v>
      </c>
      <c r="C55">
        <v>279.00250130999001</v>
      </c>
      <c r="D55">
        <v>234.19665373558001</v>
      </c>
      <c r="E55">
        <v>239.89762383836</v>
      </c>
      <c r="F55">
        <v>4646370.5442262003</v>
      </c>
    </row>
    <row r="56" spans="1:6" x14ac:dyDescent="0.3">
      <c r="A56" s="1">
        <v>44213</v>
      </c>
      <c r="B56">
        <v>239.99997329236001</v>
      </c>
      <c r="C56">
        <v>277.09901249537</v>
      </c>
      <c r="D56">
        <v>239.99997329236001</v>
      </c>
      <c r="E56">
        <v>256.20284149489999</v>
      </c>
      <c r="F56">
        <v>4152875.7419038001</v>
      </c>
    </row>
    <row r="57" spans="1:6" x14ac:dyDescent="0.3">
      <c r="A57" s="1">
        <v>44220</v>
      </c>
      <c r="B57">
        <v>256.99631355066998</v>
      </c>
      <c r="C57">
        <v>260.50362886098998</v>
      </c>
      <c r="D57">
        <v>239.00180232859</v>
      </c>
      <c r="E57">
        <v>250.10196991721</v>
      </c>
      <c r="F57">
        <v>3395639.0669232998</v>
      </c>
    </row>
    <row r="58" spans="1:6" x14ac:dyDescent="0.3">
      <c r="A58" s="1">
        <v>44227</v>
      </c>
      <c r="B58">
        <v>251.99596239074</v>
      </c>
      <c r="C58">
        <v>376.50143531101003</v>
      </c>
      <c r="D58">
        <v>250.29717248412001</v>
      </c>
      <c r="E58">
        <v>305.19552034229002</v>
      </c>
      <c r="F58">
        <v>19960962.250689998</v>
      </c>
    </row>
    <row r="59" spans="1:6" x14ac:dyDescent="0.3">
      <c r="A59" s="1">
        <v>44234</v>
      </c>
      <c r="B59">
        <v>305.50467900231001</v>
      </c>
      <c r="C59">
        <v>315.99813590999003</v>
      </c>
      <c r="D59">
        <v>282.39691567621003</v>
      </c>
      <c r="E59">
        <v>293.40528530092001</v>
      </c>
      <c r="F59">
        <v>3915592.7178285001</v>
      </c>
    </row>
    <row r="60" spans="1:6" x14ac:dyDescent="0.3">
      <c r="A60" s="1">
        <v>44241</v>
      </c>
      <c r="B60">
        <v>296.99490223405002</v>
      </c>
      <c r="C60">
        <v>297.79787063089998</v>
      </c>
      <c r="D60">
        <v>260.29787480396999</v>
      </c>
      <c r="E60">
        <v>263.00327686643999</v>
      </c>
      <c r="F60">
        <v>2983475.5050523002</v>
      </c>
    </row>
    <row r="61" spans="1:6" x14ac:dyDescent="0.3">
      <c r="A61" s="1">
        <v>44248</v>
      </c>
      <c r="B61">
        <v>259.99926763405</v>
      </c>
      <c r="C61">
        <v>283.49743609398001</v>
      </c>
      <c r="D61">
        <v>258.30258802545001</v>
      </c>
      <c r="E61">
        <v>265.40163056691</v>
      </c>
      <c r="F61">
        <v>1819990.8683798001</v>
      </c>
    </row>
    <row r="62" spans="1:6" x14ac:dyDescent="0.3">
      <c r="A62" s="1">
        <v>44255</v>
      </c>
      <c r="B62">
        <v>266.39980153068001</v>
      </c>
      <c r="C62">
        <v>268.19883059327998</v>
      </c>
      <c r="D62">
        <v>234.19665373558001</v>
      </c>
      <c r="E62">
        <v>236.60450377714</v>
      </c>
      <c r="F62">
        <v>3610547.592063</v>
      </c>
    </row>
    <row r="63" spans="1:6" x14ac:dyDescent="0.3">
      <c r="A63" s="1">
        <v>44262</v>
      </c>
      <c r="B63">
        <v>237.39586553487999</v>
      </c>
      <c r="C63">
        <v>245.90458715413999</v>
      </c>
      <c r="D63">
        <v>225.19517752850001</v>
      </c>
      <c r="E63">
        <v>231.99455775102999</v>
      </c>
      <c r="F63">
        <v>3590225.9599656998</v>
      </c>
    </row>
    <row r="64" spans="1:6" x14ac:dyDescent="0.3">
      <c r="A64" s="1">
        <v>44269</v>
      </c>
      <c r="B64">
        <v>234.89621752942</v>
      </c>
      <c r="C64">
        <v>237.49927013788999</v>
      </c>
      <c r="D64">
        <v>206.60450711559</v>
      </c>
      <c r="E64">
        <v>226.50145200328001</v>
      </c>
      <c r="F64">
        <v>4738918.6801864002</v>
      </c>
    </row>
    <row r="65" spans="1:6" x14ac:dyDescent="0.3">
      <c r="A65" s="1">
        <v>44276</v>
      </c>
      <c r="B65">
        <v>230.99744193627001</v>
      </c>
      <c r="C65">
        <v>236.10014255019999</v>
      </c>
      <c r="D65">
        <v>217.90093242013</v>
      </c>
      <c r="E65">
        <v>223.19883560096</v>
      </c>
      <c r="F65">
        <v>3073562.5336095998</v>
      </c>
    </row>
    <row r="66" spans="1:6" x14ac:dyDescent="0.3">
      <c r="A66" s="1">
        <v>44283</v>
      </c>
      <c r="B66">
        <v>220.99673961642</v>
      </c>
      <c r="C66">
        <v>222.39692235312</v>
      </c>
      <c r="D66">
        <v>208.09648781619001</v>
      </c>
      <c r="E66">
        <v>211.99526340934</v>
      </c>
      <c r="F66">
        <v>2783983.8932285998</v>
      </c>
    </row>
    <row r="67" spans="1:6" x14ac:dyDescent="0.3">
      <c r="A67" s="1">
        <v>44290</v>
      </c>
      <c r="B67">
        <v>218.00433702314001</v>
      </c>
      <c r="C67">
        <v>251.60450210791001</v>
      </c>
      <c r="D67">
        <v>181.50145701096</v>
      </c>
      <c r="E67">
        <v>194.57791869591</v>
      </c>
      <c r="F67">
        <v>8322557.3870443003</v>
      </c>
    </row>
    <row r="68" spans="1:6" x14ac:dyDescent="0.3">
      <c r="A68" s="1">
        <v>44297</v>
      </c>
      <c r="B68">
        <v>198.981055516</v>
      </c>
      <c r="C68">
        <v>200.99850042374001</v>
      </c>
      <c r="D68">
        <v>181.60486161397</v>
      </c>
      <c r="E68">
        <v>184.38201380915001</v>
      </c>
      <c r="F68">
        <v>3495050.5043728999</v>
      </c>
    </row>
    <row r="69" spans="1:6" x14ac:dyDescent="0.3">
      <c r="A69" s="1">
        <v>44304</v>
      </c>
      <c r="B69">
        <v>185.69883977403001</v>
      </c>
      <c r="C69">
        <v>192.49927514557001</v>
      </c>
      <c r="D69">
        <v>174.99962880934001</v>
      </c>
      <c r="E69">
        <v>176.75856220955001</v>
      </c>
      <c r="F69">
        <v>3329074.4708889001</v>
      </c>
    </row>
    <row r="70" spans="1:6" x14ac:dyDescent="0.3">
      <c r="A70" s="1">
        <v>44311</v>
      </c>
      <c r="B70">
        <v>178.93955521389</v>
      </c>
      <c r="C70">
        <v>185.10162543419</v>
      </c>
      <c r="D70">
        <v>167.30442707705001</v>
      </c>
      <c r="E70">
        <v>171.1420040276</v>
      </c>
      <c r="F70">
        <v>3002572.4154563001</v>
      </c>
    </row>
    <row r="71" spans="1:6" x14ac:dyDescent="0.3">
      <c r="A71" s="1">
        <v>44318</v>
      </c>
      <c r="B71">
        <v>173.47810393646</v>
      </c>
      <c r="C71">
        <v>179.74252361075</v>
      </c>
      <c r="D71">
        <v>165.10338624151001</v>
      </c>
      <c r="E71">
        <v>174.11435878968001</v>
      </c>
      <c r="F71">
        <v>2975193.0816007</v>
      </c>
    </row>
    <row r="72" spans="1:6" x14ac:dyDescent="0.3">
      <c r="A72" s="1">
        <v>44325</v>
      </c>
      <c r="B72">
        <v>175.21593435646</v>
      </c>
      <c r="C72">
        <v>175.80259720620001</v>
      </c>
      <c r="D72">
        <v>154.61942567493</v>
      </c>
      <c r="E72">
        <v>161.46101185787001</v>
      </c>
      <c r="F72">
        <v>2587653.2297752998</v>
      </c>
    </row>
    <row r="73" spans="1:6" x14ac:dyDescent="0.3">
      <c r="A73" s="1">
        <v>44332</v>
      </c>
      <c r="B73">
        <v>163.00469485996999</v>
      </c>
      <c r="C73">
        <v>170.78114306607</v>
      </c>
      <c r="D73">
        <v>151.07940074529</v>
      </c>
      <c r="E73">
        <v>164.87652920428999</v>
      </c>
      <c r="F73">
        <v>3422417.7039484</v>
      </c>
    </row>
    <row r="74" spans="1:6" x14ac:dyDescent="0.3">
      <c r="A74" s="1">
        <v>44339</v>
      </c>
      <c r="B74">
        <v>166.99526841701999</v>
      </c>
      <c r="C74">
        <v>178.00363804174</v>
      </c>
      <c r="D74">
        <v>165.50434286543</v>
      </c>
      <c r="E74">
        <v>173.00328688181</v>
      </c>
      <c r="F74">
        <v>3783225.5748132998</v>
      </c>
    </row>
    <row r="75" spans="1:6" x14ac:dyDescent="0.3">
      <c r="A75" s="1">
        <v>44346</v>
      </c>
      <c r="B75">
        <v>171.99561957694999</v>
      </c>
      <c r="C75">
        <v>182.96283839026</v>
      </c>
      <c r="D75">
        <v>161.60451212327001</v>
      </c>
      <c r="E75">
        <v>178.57974940137001</v>
      </c>
      <c r="F75">
        <v>3208419.9440680002</v>
      </c>
    </row>
    <row r="76" spans="1:6" x14ac:dyDescent="0.3">
      <c r="A76" s="1">
        <v>44353</v>
      </c>
      <c r="B76">
        <v>175.00022107992999</v>
      </c>
      <c r="C76">
        <v>175.00022107992999</v>
      </c>
      <c r="D76">
        <v>152.59995484104999</v>
      </c>
      <c r="E76">
        <v>171.19932429492999</v>
      </c>
      <c r="F76">
        <v>4122904</v>
      </c>
    </row>
    <row r="77" spans="1:6" x14ac:dyDescent="0.3">
      <c r="A77" s="1">
        <v>44360</v>
      </c>
      <c r="B77">
        <v>170.65985540423</v>
      </c>
      <c r="C77">
        <v>186.50034402927</v>
      </c>
      <c r="D77">
        <v>167.11946260827</v>
      </c>
      <c r="E77">
        <v>185.79985495637999</v>
      </c>
      <c r="F77">
        <v>2711460</v>
      </c>
    </row>
    <row r="78" spans="1:6" x14ac:dyDescent="0.3">
      <c r="A78" s="1">
        <v>44367</v>
      </c>
      <c r="B78">
        <v>186.19984139624</v>
      </c>
      <c r="C78">
        <v>211.64923503443001</v>
      </c>
      <c r="D78">
        <v>178.21959911773999</v>
      </c>
      <c r="E78">
        <v>183.85940791989</v>
      </c>
      <c r="F78">
        <v>5241431.9999999003</v>
      </c>
    </row>
    <row r="79" spans="1:6" x14ac:dyDescent="0.3">
      <c r="A79" s="1">
        <v>44374</v>
      </c>
      <c r="B79">
        <v>183.85940791989</v>
      </c>
      <c r="C79">
        <v>185.95984953231999</v>
      </c>
      <c r="D79">
        <v>173.04028752458001</v>
      </c>
      <c r="E79">
        <v>179.72006107038001</v>
      </c>
      <c r="F79">
        <v>2093889</v>
      </c>
    </row>
    <row r="80" spans="1:6" x14ac:dyDescent="0.3">
      <c r="A80" s="1">
        <v>44381</v>
      </c>
      <c r="B80">
        <v>179.62057726354001</v>
      </c>
      <c r="C80">
        <v>193.23960273793</v>
      </c>
      <c r="D80">
        <v>178.05960454180001</v>
      </c>
      <c r="E80">
        <v>190.19970579493</v>
      </c>
      <c r="F80">
        <v>2307496</v>
      </c>
    </row>
    <row r="81" spans="1:6" x14ac:dyDescent="0.3">
      <c r="A81" s="1">
        <v>44388</v>
      </c>
      <c r="B81">
        <v>192.62013655926</v>
      </c>
      <c r="C81">
        <v>193.90009316684001</v>
      </c>
      <c r="D81">
        <v>186.81930757491</v>
      </c>
      <c r="E81">
        <v>187.99978037565</v>
      </c>
      <c r="F81">
        <v>1532811</v>
      </c>
    </row>
    <row r="82" spans="1:6" x14ac:dyDescent="0.3">
      <c r="A82" s="1">
        <v>44395</v>
      </c>
      <c r="B82">
        <v>190.19970579493</v>
      </c>
      <c r="C82">
        <v>206.15095989561999</v>
      </c>
      <c r="D82">
        <v>190.09919638183001</v>
      </c>
      <c r="E82">
        <v>194.1390594245</v>
      </c>
      <c r="F82">
        <v>2458235</v>
      </c>
    </row>
    <row r="83" spans="1:6" x14ac:dyDescent="0.3">
      <c r="A83" s="1">
        <v>44402</v>
      </c>
      <c r="B83">
        <v>193.60061614006</v>
      </c>
      <c r="C83">
        <v>194.24059444385</v>
      </c>
      <c r="D83">
        <v>180.40003801815001</v>
      </c>
      <c r="E83">
        <v>186.27983868422001</v>
      </c>
      <c r="F83">
        <v>1797701</v>
      </c>
    </row>
    <row r="84" spans="1:6" x14ac:dyDescent="0.3">
      <c r="A84" s="1">
        <v>44409</v>
      </c>
      <c r="B84">
        <v>188.90128827474001</v>
      </c>
      <c r="C84">
        <v>189.30024910834999</v>
      </c>
      <c r="D84">
        <v>176.80016005933999</v>
      </c>
      <c r="E84">
        <v>184.73937808759999</v>
      </c>
      <c r="F84">
        <v>2172090</v>
      </c>
    </row>
    <row r="85" spans="1:6" x14ac:dyDescent="0.3">
      <c r="A85" s="1">
        <v>44416</v>
      </c>
      <c r="B85">
        <v>183.47993360513999</v>
      </c>
      <c r="C85">
        <v>183.47993360513999</v>
      </c>
      <c r="D85">
        <v>172.65978760357001</v>
      </c>
      <c r="E85">
        <v>174.12127651847999</v>
      </c>
      <c r="F85">
        <v>1956638</v>
      </c>
    </row>
    <row r="86" spans="1:6" x14ac:dyDescent="0.3">
      <c r="A86" s="1">
        <v>44423</v>
      </c>
      <c r="B86">
        <v>175.00022107992999</v>
      </c>
      <c r="C86">
        <v>175.24021294385</v>
      </c>
      <c r="D86">
        <v>164.07956566527</v>
      </c>
      <c r="E86">
        <v>168.90094067506999</v>
      </c>
      <c r="F86">
        <v>1356653</v>
      </c>
    </row>
    <row r="87" spans="1:6" x14ac:dyDescent="0.3">
      <c r="A87" s="1">
        <v>44430</v>
      </c>
      <c r="B87">
        <v>168.90094067506999</v>
      </c>
      <c r="C87">
        <v>171.53982557194001</v>
      </c>
      <c r="D87">
        <v>164.38006829829999</v>
      </c>
      <c r="E87">
        <v>165.74002219385</v>
      </c>
      <c r="F87">
        <v>1496465</v>
      </c>
    </row>
    <row r="88" spans="1:6" x14ac:dyDescent="0.3">
      <c r="A88" s="1">
        <v>44437</v>
      </c>
      <c r="B88">
        <v>166.16052075883999</v>
      </c>
      <c r="C88">
        <v>170.8988216619</v>
      </c>
      <c r="D88">
        <v>163.19959549756001</v>
      </c>
      <c r="E88">
        <v>167.77995303718001</v>
      </c>
      <c r="F88">
        <v>1265923</v>
      </c>
    </row>
    <row r="89" spans="1:6" x14ac:dyDescent="0.3">
      <c r="A89" s="1">
        <v>44444</v>
      </c>
      <c r="B89">
        <v>167.87943684402001</v>
      </c>
      <c r="C89">
        <v>192.95961223002001</v>
      </c>
      <c r="D89">
        <v>164.40058042342</v>
      </c>
      <c r="E89">
        <v>187.02032640109999</v>
      </c>
      <c r="F89">
        <v>3642221</v>
      </c>
    </row>
    <row r="90" spans="1:6" x14ac:dyDescent="0.3">
      <c r="A90" s="1">
        <v>44451</v>
      </c>
      <c r="B90">
        <v>187.34031555300001</v>
      </c>
      <c r="C90">
        <v>189.19973969526001</v>
      </c>
      <c r="D90">
        <v>176.6001668394</v>
      </c>
      <c r="E90">
        <v>181.42051624294999</v>
      </c>
      <c r="F90">
        <v>1822653</v>
      </c>
    </row>
    <row r="91" spans="1:6" x14ac:dyDescent="0.3">
      <c r="A91" s="1">
        <v>44458</v>
      </c>
      <c r="B91">
        <v>182.25946216041001</v>
      </c>
      <c r="C91">
        <v>199.41990603702001</v>
      </c>
      <c r="D91">
        <v>181.49948792466</v>
      </c>
      <c r="E91">
        <v>194.99954307335</v>
      </c>
      <c r="F91">
        <v>2944914</v>
      </c>
    </row>
    <row r="92" spans="1:6" x14ac:dyDescent="0.3">
      <c r="A92" s="1">
        <v>44465</v>
      </c>
      <c r="B92">
        <v>192.12066631254999</v>
      </c>
      <c r="C92">
        <v>196.50000502597999</v>
      </c>
      <c r="D92">
        <v>182.9999498773</v>
      </c>
      <c r="E92">
        <v>184.01940249583001</v>
      </c>
      <c r="F92">
        <v>1815402</v>
      </c>
    </row>
    <row r="93" spans="1:6" x14ac:dyDescent="0.3">
      <c r="A93" s="1">
        <v>44472</v>
      </c>
      <c r="B93">
        <v>185.39884291025001</v>
      </c>
      <c r="C93">
        <v>195.39952951321999</v>
      </c>
      <c r="D93">
        <v>177.20014649921001</v>
      </c>
      <c r="E93">
        <v>189.54024097227</v>
      </c>
      <c r="F93">
        <v>1462277</v>
      </c>
    </row>
    <row r="94" spans="1:6" x14ac:dyDescent="0.3">
      <c r="A94" s="1">
        <v>44479</v>
      </c>
      <c r="B94">
        <v>188.11977630761001</v>
      </c>
      <c r="C94">
        <v>197.29997790572</v>
      </c>
      <c r="D94">
        <v>182.50047963059001</v>
      </c>
      <c r="E94">
        <v>194.86006062252</v>
      </c>
      <c r="F94">
        <v>2063497</v>
      </c>
    </row>
    <row r="95" spans="1:6" x14ac:dyDescent="0.3">
      <c r="A95" s="1">
        <v>44486</v>
      </c>
      <c r="B95">
        <v>194.76057681568</v>
      </c>
      <c r="C95">
        <v>211.99999237400999</v>
      </c>
      <c r="D95">
        <v>188.02029250077001</v>
      </c>
      <c r="E95">
        <v>188.11977630761001</v>
      </c>
      <c r="F95">
        <v>2834352</v>
      </c>
    </row>
    <row r="96" spans="1:6" x14ac:dyDescent="0.3">
      <c r="A96" s="1">
        <v>44493</v>
      </c>
      <c r="B96">
        <v>188.79975325538999</v>
      </c>
      <c r="C96">
        <v>197.57996841363001</v>
      </c>
      <c r="D96">
        <v>175.76019531567999</v>
      </c>
      <c r="E96">
        <v>184.27990648488</v>
      </c>
      <c r="F96">
        <v>2397109.0000001001</v>
      </c>
    </row>
    <row r="97" spans="1:6" x14ac:dyDescent="0.3">
      <c r="A97" s="1">
        <v>44500</v>
      </c>
      <c r="B97">
        <v>185.50037792960001</v>
      </c>
      <c r="C97">
        <v>188.50027622861001</v>
      </c>
      <c r="D97">
        <v>172.57979031560001</v>
      </c>
      <c r="E97">
        <v>173.87923344204</v>
      </c>
      <c r="F97">
        <v>1540463</v>
      </c>
    </row>
    <row r="98" spans="1:6" x14ac:dyDescent="0.3">
      <c r="A98" s="1">
        <v>44507</v>
      </c>
      <c r="B98">
        <v>176.20018039953999</v>
      </c>
      <c r="C98">
        <v>183.19994309723</v>
      </c>
      <c r="D98">
        <v>170.65985540423</v>
      </c>
      <c r="E98">
        <v>178.8206043838</v>
      </c>
      <c r="F98">
        <v>1218105</v>
      </c>
    </row>
    <row r="99" spans="1:6" x14ac:dyDescent="0.3">
      <c r="A99" s="1">
        <v>44514</v>
      </c>
      <c r="B99">
        <v>178.8206043838</v>
      </c>
      <c r="C99">
        <v>187.27980478389</v>
      </c>
      <c r="D99">
        <v>178.21959911773999</v>
      </c>
      <c r="E99">
        <v>184.80091446296001</v>
      </c>
      <c r="F99">
        <v>734913.00000001001</v>
      </c>
    </row>
    <row r="100" spans="1:6" x14ac:dyDescent="0.3">
      <c r="A100" s="1">
        <v>44521</v>
      </c>
      <c r="B100">
        <v>184.71989156872999</v>
      </c>
      <c r="C100">
        <v>189.86023012416999</v>
      </c>
      <c r="D100">
        <v>178.00011937894001</v>
      </c>
      <c r="E100">
        <v>189.00077208158001</v>
      </c>
      <c r="F100">
        <v>1349304</v>
      </c>
    </row>
    <row r="101" spans="1:6" x14ac:dyDescent="0.3">
      <c r="A101" s="1">
        <v>44528</v>
      </c>
      <c r="B101">
        <v>189.00077208158001</v>
      </c>
      <c r="C101">
        <v>201.00036527763001</v>
      </c>
      <c r="D101">
        <v>181.09950148479001</v>
      </c>
      <c r="E101">
        <v>185.51986444847</v>
      </c>
      <c r="F101">
        <v>2869538</v>
      </c>
    </row>
    <row r="102" spans="1:6" x14ac:dyDescent="0.3">
      <c r="A102" s="1">
        <v>44535</v>
      </c>
      <c r="B102">
        <v>186.99981427597999</v>
      </c>
      <c r="C102">
        <v>198.80043985834999</v>
      </c>
      <c r="D102">
        <v>175.29969810669999</v>
      </c>
      <c r="E102">
        <v>181.45948928068</v>
      </c>
      <c r="F102">
        <v>2947964</v>
      </c>
    </row>
    <row r="103" spans="1:6" x14ac:dyDescent="0.3">
      <c r="A103" s="1">
        <v>44542</v>
      </c>
      <c r="B103">
        <v>182.10049319071999</v>
      </c>
      <c r="C103">
        <v>189.68074902935001</v>
      </c>
      <c r="D103">
        <v>178.05960454180001</v>
      </c>
      <c r="E103">
        <v>178.53958826964001</v>
      </c>
      <c r="F103">
        <v>1360005</v>
      </c>
    </row>
    <row r="104" spans="1:6" x14ac:dyDescent="0.3">
      <c r="A104" s="1">
        <v>44549</v>
      </c>
      <c r="B104">
        <v>178.65958420160001</v>
      </c>
      <c r="C104">
        <v>189.05923163816999</v>
      </c>
      <c r="D104">
        <v>172.92029159262</v>
      </c>
      <c r="E104">
        <v>188.95974783132999</v>
      </c>
      <c r="F104">
        <v>2301993</v>
      </c>
    </row>
    <row r="105" spans="1:6" x14ac:dyDescent="0.3">
      <c r="A105" s="1">
        <v>44556</v>
      </c>
      <c r="B105">
        <v>184.23990784089</v>
      </c>
      <c r="C105">
        <v>197.85995892152999</v>
      </c>
      <c r="D105">
        <v>184.06042674608</v>
      </c>
      <c r="E105">
        <v>194.58007011461001</v>
      </c>
      <c r="F105">
        <v>1187997</v>
      </c>
    </row>
    <row r="106" spans="1:6" x14ac:dyDescent="0.3">
      <c r="A106" s="1">
        <v>44563</v>
      </c>
      <c r="B106">
        <v>191.17915976948001</v>
      </c>
      <c r="C106">
        <v>197.25997926173</v>
      </c>
      <c r="D106">
        <v>188.20079920184</v>
      </c>
      <c r="E106">
        <v>192.90012706716999</v>
      </c>
      <c r="F106">
        <v>886548.99999998999</v>
      </c>
    </row>
    <row r="107" spans="1:6" x14ac:dyDescent="0.3">
      <c r="A107" s="1">
        <v>44570</v>
      </c>
      <c r="B107">
        <v>192.87961494204001</v>
      </c>
      <c r="C107">
        <v>204.00026357664001</v>
      </c>
      <c r="D107">
        <v>192.35963257021999</v>
      </c>
      <c r="E107">
        <v>198.63941967615</v>
      </c>
      <c r="F107">
        <v>2044178</v>
      </c>
    </row>
    <row r="108" spans="1:6" x14ac:dyDescent="0.3">
      <c r="A108" s="1">
        <v>44577</v>
      </c>
      <c r="B108">
        <v>198.60044663842001</v>
      </c>
      <c r="C108">
        <v>199.65989790094</v>
      </c>
      <c r="D108">
        <v>185.99984817631</v>
      </c>
      <c r="E108">
        <v>190.99967867466</v>
      </c>
      <c r="F108">
        <v>1822021</v>
      </c>
    </row>
    <row r="109" spans="1:6" x14ac:dyDescent="0.3">
      <c r="A109" s="1">
        <v>44584</v>
      </c>
      <c r="B109">
        <v>191.50017452763001</v>
      </c>
      <c r="C109">
        <v>208.10063738842001</v>
      </c>
      <c r="D109">
        <v>184.15991055292</v>
      </c>
      <c r="E109">
        <v>185.99984817631</v>
      </c>
      <c r="F109">
        <v>2896326</v>
      </c>
    </row>
    <row r="110" spans="1:6" x14ac:dyDescent="0.3">
      <c r="A110" s="1">
        <v>44591</v>
      </c>
      <c r="B110">
        <v>184.99885647037999</v>
      </c>
      <c r="C110">
        <v>187.50031012893999</v>
      </c>
      <c r="D110">
        <v>166.10000998973001</v>
      </c>
      <c r="E110">
        <v>166.22000592168999</v>
      </c>
      <c r="F110">
        <v>2068399</v>
      </c>
    </row>
    <row r="111" spans="1:6" x14ac:dyDescent="0.3">
      <c r="A111" s="1">
        <v>44598</v>
      </c>
      <c r="B111">
        <v>169.20041770184</v>
      </c>
      <c r="C111">
        <v>187.34031555300001</v>
      </c>
      <c r="D111">
        <v>166.4999964296</v>
      </c>
      <c r="E111">
        <v>177.88012344698001</v>
      </c>
      <c r="F111">
        <v>2258310</v>
      </c>
    </row>
    <row r="112" spans="1:6" x14ac:dyDescent="0.3">
      <c r="A112" s="1">
        <v>44605</v>
      </c>
      <c r="B112">
        <v>178.02063150405999</v>
      </c>
      <c r="C112">
        <v>183.99991597696999</v>
      </c>
      <c r="D112">
        <v>173.40027532046</v>
      </c>
      <c r="E112">
        <v>178.02063150405999</v>
      </c>
      <c r="F112">
        <v>1706411</v>
      </c>
    </row>
    <row r="113" spans="1:6" x14ac:dyDescent="0.3">
      <c r="A113" s="1">
        <v>44612</v>
      </c>
      <c r="B113">
        <v>173.68026582836001</v>
      </c>
      <c r="C113">
        <v>187.99978037565</v>
      </c>
      <c r="D113">
        <v>172.89977946748999</v>
      </c>
      <c r="E113">
        <v>174.80022786000001</v>
      </c>
      <c r="F113">
        <v>2043171</v>
      </c>
    </row>
    <row r="114" spans="1:6" x14ac:dyDescent="0.3">
      <c r="A114" s="1">
        <v>44619</v>
      </c>
      <c r="B114">
        <v>176.56016819542</v>
      </c>
      <c r="C114">
        <v>179.90056777145</v>
      </c>
      <c r="D114">
        <v>150.20106180809</v>
      </c>
      <c r="E114">
        <v>164.40058042342</v>
      </c>
      <c r="F114">
        <v>2334346</v>
      </c>
    </row>
    <row r="115" spans="1:6" x14ac:dyDescent="0.3">
      <c r="A115" s="1">
        <v>44626</v>
      </c>
      <c r="B115">
        <v>161.42016864326999</v>
      </c>
      <c r="C115">
        <v>175.00022107992999</v>
      </c>
      <c r="D115">
        <v>159.03973652293001</v>
      </c>
      <c r="E115">
        <v>161.28068619244999</v>
      </c>
      <c r="F115">
        <v>2579753</v>
      </c>
    </row>
    <row r="116" spans="1:6" x14ac:dyDescent="0.3">
      <c r="A116" s="1">
        <v>44633</v>
      </c>
      <c r="B116">
        <v>157.99977177926999</v>
      </c>
      <c r="C116">
        <v>165.27952498486999</v>
      </c>
      <c r="D116">
        <v>154.99987348025999</v>
      </c>
      <c r="E116">
        <v>163.52061025571001</v>
      </c>
      <c r="F116">
        <v>2009129</v>
      </c>
    </row>
    <row r="117" spans="1:6" x14ac:dyDescent="0.3">
      <c r="A117" s="1">
        <v>44640</v>
      </c>
      <c r="B117">
        <v>163.64060618766999</v>
      </c>
      <c r="C117">
        <v>174.38075490125999</v>
      </c>
      <c r="D117">
        <v>160.51968635044</v>
      </c>
      <c r="E117">
        <v>170.11936090728</v>
      </c>
      <c r="F117">
        <v>2071854</v>
      </c>
    </row>
    <row r="118" spans="1:6" x14ac:dyDescent="0.3">
      <c r="A118" s="1">
        <v>44647</v>
      </c>
      <c r="B118">
        <v>168.55941379179001</v>
      </c>
      <c r="C118">
        <v>187.14032233306</v>
      </c>
      <c r="D118">
        <v>168.20045160217001</v>
      </c>
      <c r="E118">
        <v>175.44020616379001</v>
      </c>
      <c r="F118">
        <v>2240853</v>
      </c>
    </row>
    <row r="119" spans="1:6" x14ac:dyDescent="0.3">
      <c r="A119" s="1">
        <v>44654</v>
      </c>
      <c r="B119">
        <v>175.11919140563</v>
      </c>
      <c r="C119">
        <v>182.79995665736001</v>
      </c>
      <c r="D119">
        <v>173.09977268743</v>
      </c>
      <c r="E119">
        <v>175.76019531567999</v>
      </c>
      <c r="F119">
        <v>1442245</v>
      </c>
    </row>
    <row r="120" spans="1:6" x14ac:dyDescent="0.3">
      <c r="A120" s="1">
        <v>44661</v>
      </c>
      <c r="B120">
        <v>175.00022107992999</v>
      </c>
      <c r="C120">
        <v>179.91902868405001</v>
      </c>
      <c r="D120">
        <v>170.49883522203001</v>
      </c>
      <c r="E120">
        <v>170.88036074928999</v>
      </c>
      <c r="F120">
        <v>1150396</v>
      </c>
    </row>
    <row r="121" spans="1:6" x14ac:dyDescent="0.3">
      <c r="A121" s="1">
        <v>44668</v>
      </c>
      <c r="B121">
        <v>170.09987438842001</v>
      </c>
      <c r="C121">
        <v>175.89967776651</v>
      </c>
      <c r="D121">
        <v>162.95960363364</v>
      </c>
      <c r="E121">
        <v>166.99946667630999</v>
      </c>
      <c r="F121">
        <v>1082623</v>
      </c>
    </row>
    <row r="122" spans="1:6" x14ac:dyDescent="0.3">
      <c r="A122" s="1">
        <v>44675</v>
      </c>
      <c r="B122">
        <v>166.99946667630999</v>
      </c>
      <c r="C122">
        <v>167.95943413199001</v>
      </c>
      <c r="D122">
        <v>125.6203566688</v>
      </c>
      <c r="E122">
        <v>127.59977674302</v>
      </c>
      <c r="F122">
        <v>5375237.9999999003</v>
      </c>
    </row>
    <row r="123" spans="1:6" x14ac:dyDescent="0.3">
      <c r="A123" s="1">
        <v>44682</v>
      </c>
      <c r="B123">
        <v>126.99979708322</v>
      </c>
      <c r="C123">
        <v>133.19958690118</v>
      </c>
      <c r="D123">
        <v>119.74055600274001</v>
      </c>
      <c r="E123">
        <v>120.97948836006999</v>
      </c>
      <c r="F123">
        <v>3420102</v>
      </c>
    </row>
    <row r="124" spans="1:6" x14ac:dyDescent="0.3">
      <c r="A124" s="1">
        <v>44689</v>
      </c>
      <c r="B124">
        <v>119.81952768444999</v>
      </c>
      <c r="C124">
        <v>125.42036344887001</v>
      </c>
      <c r="D124">
        <v>114.36022558338</v>
      </c>
      <c r="E124">
        <v>117.73959819714</v>
      </c>
      <c r="F124">
        <v>2052001</v>
      </c>
    </row>
    <row r="125" spans="1:6" x14ac:dyDescent="0.3">
      <c r="A125" s="1">
        <v>44696</v>
      </c>
      <c r="B125">
        <v>117.73959819714</v>
      </c>
      <c r="C125">
        <v>121.71997607695999</v>
      </c>
      <c r="D125">
        <v>113.28026219573999</v>
      </c>
      <c r="E125">
        <v>120.6800113333</v>
      </c>
      <c r="F125">
        <v>1722727</v>
      </c>
    </row>
    <row r="126" spans="1:6" x14ac:dyDescent="0.3">
      <c r="A126" s="1">
        <v>44703</v>
      </c>
      <c r="B126">
        <v>120.50053023849</v>
      </c>
      <c r="C126">
        <v>125.39985132375</v>
      </c>
      <c r="D126">
        <v>114.74072550437999</v>
      </c>
      <c r="E126">
        <v>118.36008998206</v>
      </c>
      <c r="F126">
        <v>2277432</v>
      </c>
    </row>
    <row r="127" spans="1:6" x14ac:dyDescent="0.3">
      <c r="A127" s="1">
        <v>44710</v>
      </c>
      <c r="B127">
        <v>120.00003438552</v>
      </c>
      <c r="C127">
        <v>121.86048413403999</v>
      </c>
      <c r="D127">
        <v>105.88051305817</v>
      </c>
      <c r="E127">
        <v>112.28029609606</v>
      </c>
      <c r="F127">
        <v>2298003</v>
      </c>
    </row>
    <row r="128" spans="1:6" x14ac:dyDescent="0.3">
      <c r="A128" s="1">
        <v>44717</v>
      </c>
      <c r="B128">
        <v>114.0002377875</v>
      </c>
      <c r="C128">
        <v>117.98061566732</v>
      </c>
      <c r="D128">
        <v>103.99955118453001</v>
      </c>
      <c r="E128">
        <v>104.19954440447</v>
      </c>
      <c r="F128">
        <v>2320373.0000001001</v>
      </c>
    </row>
    <row r="129" spans="1:6" x14ac:dyDescent="0.3">
      <c r="A129" s="1">
        <v>44724</v>
      </c>
      <c r="B129">
        <v>104.60055645059001</v>
      </c>
      <c r="C129">
        <v>108.7399033001</v>
      </c>
      <c r="D129">
        <v>89.659934754629006</v>
      </c>
      <c r="E129">
        <v>93.629954011259997</v>
      </c>
      <c r="F129">
        <v>3065064.9999998999</v>
      </c>
    </row>
    <row r="130" spans="1:6" x14ac:dyDescent="0.3">
      <c r="A130" s="1">
        <v>44731</v>
      </c>
      <c r="B130">
        <v>91.599971548615997</v>
      </c>
      <c r="C130">
        <v>93.360014444661999</v>
      </c>
      <c r="D130">
        <v>86.360046625715</v>
      </c>
      <c r="E130">
        <v>90.529956541654997</v>
      </c>
      <c r="F130">
        <v>2460806</v>
      </c>
    </row>
    <row r="131" spans="1:6" x14ac:dyDescent="0.3">
      <c r="A131" s="1">
        <v>44738</v>
      </c>
      <c r="B131">
        <v>90.599902888318994</v>
      </c>
      <c r="C131">
        <v>94.660072934859002</v>
      </c>
      <c r="D131">
        <v>88.370029766366002</v>
      </c>
      <c r="E131">
        <v>94.410030129629007</v>
      </c>
      <c r="F131">
        <v>1180466.0000000999</v>
      </c>
    </row>
    <row r="132" spans="1:6" x14ac:dyDescent="0.3">
      <c r="A132" s="1">
        <v>44745</v>
      </c>
      <c r="B132">
        <v>94.700071578846007</v>
      </c>
      <c r="C132">
        <v>101.10005973798999</v>
      </c>
      <c r="D132">
        <v>93.079921376127999</v>
      </c>
      <c r="E132">
        <v>97.959961063772994</v>
      </c>
      <c r="F132">
        <v>1811855</v>
      </c>
    </row>
    <row r="133" spans="1:6" x14ac:dyDescent="0.3">
      <c r="A133" s="1">
        <v>44752</v>
      </c>
      <c r="B133">
        <v>97.899977960144994</v>
      </c>
      <c r="C133">
        <v>104.90015701429</v>
      </c>
      <c r="D133">
        <v>88.879981587627995</v>
      </c>
      <c r="E133">
        <v>103.80076406269001</v>
      </c>
      <c r="F133">
        <v>1885454</v>
      </c>
    </row>
    <row r="134" spans="1:6" x14ac:dyDescent="0.3">
      <c r="A134" s="1">
        <v>44759</v>
      </c>
      <c r="B134">
        <v>103.99973083879</v>
      </c>
      <c r="C134">
        <v>106.01985269814</v>
      </c>
      <c r="D134">
        <v>93.000015044102</v>
      </c>
      <c r="E134">
        <v>93.319986104438001</v>
      </c>
      <c r="F134">
        <v>1687203</v>
      </c>
    </row>
    <row r="135" spans="1:6" x14ac:dyDescent="0.3">
      <c r="A135" s="1">
        <v>44766</v>
      </c>
      <c r="B135">
        <v>95.000037198526002</v>
      </c>
      <c r="C135">
        <v>98.799998081002002</v>
      </c>
      <c r="D135">
        <v>90.719916698221994</v>
      </c>
      <c r="E135">
        <v>98.509973550742004</v>
      </c>
      <c r="F135">
        <v>1794467</v>
      </c>
    </row>
    <row r="136" spans="1:6" x14ac:dyDescent="0.3">
      <c r="A136" s="1">
        <v>44773</v>
      </c>
      <c r="B136">
        <v>96.999957839288001</v>
      </c>
      <c r="C136">
        <v>96.999957839288001</v>
      </c>
      <c r="D136">
        <v>86.499993799053996</v>
      </c>
      <c r="E136">
        <v>90.810060829433993</v>
      </c>
      <c r="F136">
        <v>1938438</v>
      </c>
    </row>
    <row r="137" spans="1:6" x14ac:dyDescent="0.3">
      <c r="A137" s="1">
        <v>44780</v>
      </c>
      <c r="B137">
        <v>89.299943604318997</v>
      </c>
      <c r="C137">
        <v>94.889996389703995</v>
      </c>
      <c r="D137">
        <v>86.400002842698996</v>
      </c>
      <c r="E137">
        <v>92.659944278832995</v>
      </c>
      <c r="F137">
        <v>1645645</v>
      </c>
    </row>
    <row r="138" spans="1:6" x14ac:dyDescent="0.3">
      <c r="A138" s="1">
        <v>44787</v>
      </c>
      <c r="B138">
        <v>93.500071339537996</v>
      </c>
      <c r="C138">
        <v>96.400012101157998</v>
      </c>
      <c r="D138">
        <v>87.599995832621005</v>
      </c>
      <c r="E138">
        <v>94.000026121313994</v>
      </c>
      <c r="F138">
        <v>1474738</v>
      </c>
    </row>
    <row r="139" spans="1:6" x14ac:dyDescent="0.3">
      <c r="A139" s="1">
        <v>44794</v>
      </c>
      <c r="B139">
        <v>95.469943936563993</v>
      </c>
      <c r="C139">
        <v>96.690036631417996</v>
      </c>
      <c r="D139">
        <v>88.930027822636006</v>
      </c>
      <c r="E139">
        <v>88.930027822636006</v>
      </c>
      <c r="F139">
        <v>1237648</v>
      </c>
    </row>
    <row r="140" spans="1:6" x14ac:dyDescent="0.3">
      <c r="A140" s="1">
        <v>44801</v>
      </c>
      <c r="B140">
        <v>88.400024997122998</v>
      </c>
      <c r="C140">
        <v>88.930027822636006</v>
      </c>
      <c r="D140">
        <v>81.999994708431004</v>
      </c>
      <c r="E140">
        <v>84.000016862855006</v>
      </c>
      <c r="F140">
        <v>1888127</v>
      </c>
    </row>
    <row r="141" spans="1:6" x14ac:dyDescent="0.3">
      <c r="A141" s="1">
        <v>44808</v>
      </c>
      <c r="B141">
        <v>82.319965768767005</v>
      </c>
      <c r="C141">
        <v>85.999937503618</v>
      </c>
      <c r="D141">
        <v>80.119961701633002</v>
      </c>
      <c r="E141">
        <v>81.999994708431004</v>
      </c>
      <c r="F141">
        <v>1885278</v>
      </c>
    </row>
    <row r="142" spans="1:6" x14ac:dyDescent="0.3">
      <c r="A142" s="1">
        <v>44815</v>
      </c>
      <c r="B142">
        <v>82.050040943439001</v>
      </c>
      <c r="C142">
        <v>87.799977745332001</v>
      </c>
      <c r="D142">
        <v>76.810007262127002</v>
      </c>
      <c r="E142">
        <v>87.799977745332001</v>
      </c>
      <c r="F142">
        <v>3052071</v>
      </c>
    </row>
    <row r="143" spans="1:6" x14ac:dyDescent="0.3">
      <c r="A143" s="1">
        <v>44822</v>
      </c>
      <c r="B143">
        <v>88.000061171702995</v>
      </c>
      <c r="C143">
        <v>92.599949705019995</v>
      </c>
      <c r="D143">
        <v>82.620040151493995</v>
      </c>
      <c r="E143">
        <v>88.769940778806003</v>
      </c>
      <c r="F143">
        <v>5999762</v>
      </c>
    </row>
    <row r="144" spans="1:6" x14ac:dyDescent="0.3">
      <c r="A144" s="1">
        <v>44829</v>
      </c>
      <c r="B144">
        <v>95.100028154881002</v>
      </c>
      <c r="C144">
        <v>97.459916238521998</v>
      </c>
      <c r="D144">
        <v>86.050085252287005</v>
      </c>
      <c r="E144">
        <v>90.489988255436003</v>
      </c>
      <c r="F144">
        <v>5082650</v>
      </c>
    </row>
    <row r="145" spans="1:6" x14ac:dyDescent="0.3">
      <c r="A145" s="1">
        <v>44836</v>
      </c>
      <c r="B145">
        <v>94.969989154787996</v>
      </c>
      <c r="C145">
        <v>108.49983144306999</v>
      </c>
      <c r="D145">
        <v>91.109932184838001</v>
      </c>
      <c r="E145">
        <v>100.20007449729999</v>
      </c>
      <c r="F145">
        <v>5559800</v>
      </c>
    </row>
    <row r="146" spans="1:6" x14ac:dyDescent="0.3">
      <c r="A146" s="1">
        <v>44843</v>
      </c>
      <c r="B146">
        <v>99.999991070923997</v>
      </c>
      <c r="C146">
        <v>123.3208259891</v>
      </c>
      <c r="D146">
        <v>96.599994013867999</v>
      </c>
      <c r="E146">
        <v>116.22096051958999</v>
      </c>
      <c r="F146">
        <v>6220616</v>
      </c>
    </row>
    <row r="147" spans="1:6" x14ac:dyDescent="0.3">
      <c r="A147" s="1">
        <v>44850</v>
      </c>
      <c r="B147">
        <v>114.90026778641</v>
      </c>
      <c r="C147">
        <v>120.80024177967</v>
      </c>
      <c r="D147">
        <v>111.28029062537</v>
      </c>
      <c r="E147">
        <v>113.76026937029999</v>
      </c>
      <c r="F147">
        <v>3539515</v>
      </c>
    </row>
    <row r="148" spans="1:6" x14ac:dyDescent="0.3">
      <c r="A148" s="1">
        <v>44857</v>
      </c>
      <c r="B148">
        <v>114.50030396099</v>
      </c>
      <c r="C148">
        <v>125.87998538983</v>
      </c>
      <c r="D148">
        <v>113.36030554488001</v>
      </c>
      <c r="E148">
        <v>118.59942560323999</v>
      </c>
      <c r="F148">
        <v>3138103</v>
      </c>
    </row>
    <row r="149" spans="1:6" x14ac:dyDescent="0.3">
      <c r="A149" s="1">
        <v>44864</v>
      </c>
      <c r="B149">
        <v>119.99929899221</v>
      </c>
      <c r="C149">
        <v>124.86078823063001</v>
      </c>
      <c r="D149">
        <v>117.30005073893</v>
      </c>
      <c r="E149">
        <v>123.99995238303001</v>
      </c>
      <c r="F149">
        <v>2928523</v>
      </c>
    </row>
    <row r="150" spans="1:6" x14ac:dyDescent="0.3">
      <c r="A150" s="1">
        <v>44871</v>
      </c>
      <c r="B150">
        <v>123.99995238303001</v>
      </c>
      <c r="C150">
        <v>140.00053567306</v>
      </c>
      <c r="D150">
        <v>122.69956238211</v>
      </c>
      <c r="E150">
        <v>139.18030528996999</v>
      </c>
      <c r="F150">
        <v>2229194</v>
      </c>
    </row>
    <row r="151" spans="1:6" x14ac:dyDescent="0.3">
      <c r="A151" s="1">
        <v>44878</v>
      </c>
      <c r="B151">
        <v>139.98023294081</v>
      </c>
      <c r="C151">
        <v>142.99924922709999</v>
      </c>
      <c r="D151">
        <v>131.94035096789</v>
      </c>
      <c r="E151">
        <v>140.79944818729001</v>
      </c>
      <c r="F151">
        <v>1454091</v>
      </c>
    </row>
    <row r="152" spans="1:6" x14ac:dyDescent="0.3">
      <c r="A152" s="1">
        <v>44885</v>
      </c>
      <c r="B152">
        <v>141.00044523662001</v>
      </c>
      <c r="C152">
        <v>153.49982234930999</v>
      </c>
      <c r="D152">
        <v>141.00044523662001</v>
      </c>
      <c r="E152">
        <v>145.00008349082</v>
      </c>
      <c r="F152">
        <v>2362115</v>
      </c>
    </row>
    <row r="153" spans="1:6" x14ac:dyDescent="0.3">
      <c r="A153" s="1">
        <v>44892</v>
      </c>
      <c r="B153">
        <v>144.69960305345001</v>
      </c>
      <c r="C153">
        <v>145.89949452971001</v>
      </c>
      <c r="D153">
        <v>135.03956304659999</v>
      </c>
      <c r="E153">
        <v>140.00053567306</v>
      </c>
      <c r="F153">
        <v>1730606</v>
      </c>
    </row>
    <row r="154" spans="1:6" x14ac:dyDescent="0.3">
      <c r="A154" s="1">
        <v>44899</v>
      </c>
      <c r="B154">
        <v>140.00053567306</v>
      </c>
      <c r="C154">
        <v>142.61958813394</v>
      </c>
      <c r="D154">
        <v>121.2408110696</v>
      </c>
      <c r="E154">
        <v>127.32046424331</v>
      </c>
      <c r="F154">
        <v>3992334</v>
      </c>
    </row>
    <row r="155" spans="1:6" x14ac:dyDescent="0.3">
      <c r="A155" s="1">
        <v>44906</v>
      </c>
      <c r="B155">
        <v>128.67973216777</v>
      </c>
      <c r="C155">
        <v>132.83976200678001</v>
      </c>
      <c r="D155">
        <v>125.10036047123999</v>
      </c>
      <c r="E155">
        <v>131.37999555766001</v>
      </c>
      <c r="F155">
        <v>1673534</v>
      </c>
    </row>
    <row r="156" spans="1:6" x14ac:dyDescent="0.3">
      <c r="A156" s="1">
        <v>44913</v>
      </c>
      <c r="B156">
        <v>132.00024402804999</v>
      </c>
      <c r="C156">
        <v>142.99924922709999</v>
      </c>
      <c r="D156">
        <v>126.66062544502</v>
      </c>
      <c r="E156">
        <v>132.64079523069</v>
      </c>
      <c r="F156">
        <v>2769449</v>
      </c>
    </row>
    <row r="157" spans="1:6" x14ac:dyDescent="0.3">
      <c r="A157" s="1">
        <v>44920</v>
      </c>
      <c r="B157">
        <v>133.0001535916</v>
      </c>
      <c r="C157">
        <v>133.57979659746999</v>
      </c>
      <c r="D157">
        <v>125.82009232967</v>
      </c>
      <c r="E157">
        <v>129.29998063815</v>
      </c>
      <c r="F157">
        <v>1080379</v>
      </c>
    </row>
    <row r="158" spans="1:6" x14ac:dyDescent="0.3">
      <c r="A158" s="1">
        <v>44927</v>
      </c>
      <c r="B158">
        <v>130.00042490094</v>
      </c>
      <c r="C158">
        <v>130.38008599411</v>
      </c>
      <c r="D158">
        <v>125.52062702892</v>
      </c>
      <c r="E158">
        <v>129.64005140341999</v>
      </c>
      <c r="F158">
        <v>699405</v>
      </c>
    </row>
    <row r="159" spans="1:6" x14ac:dyDescent="0.3">
      <c r="A159" s="1">
        <v>44934</v>
      </c>
      <c r="B159">
        <v>129.00051533739</v>
      </c>
      <c r="C159">
        <v>134.11984927545001</v>
      </c>
      <c r="D159">
        <v>126.69920063631</v>
      </c>
      <c r="E159">
        <v>132.55958430166999</v>
      </c>
      <c r="F159">
        <v>1598443</v>
      </c>
    </row>
    <row r="160" spans="1:6" x14ac:dyDescent="0.3">
      <c r="A160" s="1">
        <v>44941</v>
      </c>
      <c r="B160">
        <v>132.60018976617999</v>
      </c>
      <c r="C160">
        <v>139.37927206607</v>
      </c>
      <c r="D160">
        <v>128.65942943550999</v>
      </c>
      <c r="E160">
        <v>132.13931774399001</v>
      </c>
      <c r="F160">
        <v>2441993</v>
      </c>
    </row>
    <row r="161" spans="1:6" x14ac:dyDescent="0.3">
      <c r="A161" s="1">
        <v>44948</v>
      </c>
      <c r="B161">
        <v>133.0001535916</v>
      </c>
      <c r="C161">
        <v>134.79999080599001</v>
      </c>
      <c r="D161">
        <v>127.200678123</v>
      </c>
      <c r="E161">
        <v>132.51999397377</v>
      </c>
      <c r="F161">
        <v>1344781</v>
      </c>
    </row>
    <row r="162" spans="1:6" x14ac:dyDescent="0.3">
      <c r="A162" s="1">
        <v>44955</v>
      </c>
      <c r="B162">
        <v>132.53928156941001</v>
      </c>
      <c r="C162">
        <v>137.30027228316999</v>
      </c>
      <c r="D162">
        <v>130.99931932787999</v>
      </c>
      <c r="E162">
        <v>133.9005797671</v>
      </c>
      <c r="F162">
        <v>882671</v>
      </c>
    </row>
    <row r="163" spans="1:6" x14ac:dyDescent="0.3">
      <c r="A163" s="1">
        <v>44962</v>
      </c>
      <c r="B163">
        <v>133.49960080507</v>
      </c>
      <c r="C163">
        <v>148.53986485945001</v>
      </c>
      <c r="D163">
        <v>131.20031637720999</v>
      </c>
      <c r="E163">
        <v>146.79992070521001</v>
      </c>
      <c r="F163">
        <v>2396130</v>
      </c>
    </row>
    <row r="164" spans="1:6" x14ac:dyDescent="0.3">
      <c r="A164" s="1">
        <v>44969</v>
      </c>
      <c r="B164">
        <v>145.60002922895001</v>
      </c>
      <c r="C164">
        <v>145.94009999421999</v>
      </c>
      <c r="D164">
        <v>136.01916987788999</v>
      </c>
      <c r="E164">
        <v>138.64025261199001</v>
      </c>
      <c r="F164">
        <v>1712494</v>
      </c>
    </row>
    <row r="165" spans="1:6" x14ac:dyDescent="0.3">
      <c r="A165" s="1">
        <v>44976</v>
      </c>
      <c r="B165">
        <v>139.60057184764</v>
      </c>
      <c r="C165">
        <v>142.99924922709999</v>
      </c>
      <c r="D165">
        <v>133.29961889236</v>
      </c>
      <c r="E165">
        <v>135.82020310179001</v>
      </c>
      <c r="F165">
        <v>1094549</v>
      </c>
    </row>
    <row r="166" spans="1:6" x14ac:dyDescent="0.3">
      <c r="A166" s="1">
        <v>44983</v>
      </c>
      <c r="B166">
        <v>136.24046965946999</v>
      </c>
      <c r="C166">
        <v>137.73982643649001</v>
      </c>
      <c r="D166">
        <v>129.15989178558999</v>
      </c>
      <c r="E166">
        <v>129.52026528312001</v>
      </c>
      <c r="F166">
        <v>982922</v>
      </c>
    </row>
    <row r="167" spans="1:6" x14ac:dyDescent="0.3">
      <c r="A167" s="1">
        <v>44990</v>
      </c>
      <c r="B167">
        <v>130.00042490094</v>
      </c>
      <c r="C167">
        <v>135.59991845683001</v>
      </c>
      <c r="D167">
        <v>129.38017643056</v>
      </c>
      <c r="E167">
        <v>130.66026369923</v>
      </c>
      <c r="F167">
        <v>982012</v>
      </c>
    </row>
    <row r="168" spans="1:6" x14ac:dyDescent="0.3">
      <c r="A168" s="1">
        <v>44997</v>
      </c>
      <c r="B168">
        <v>132.00024402804999</v>
      </c>
      <c r="C168">
        <v>134.79999080599001</v>
      </c>
      <c r="D168">
        <v>127.61992954407</v>
      </c>
      <c r="E168">
        <v>128.70003490002</v>
      </c>
      <c r="F168">
        <v>843076</v>
      </c>
    </row>
    <row r="169" spans="1:6" x14ac:dyDescent="0.3">
      <c r="A169" s="1">
        <v>45004</v>
      </c>
      <c r="B169">
        <v>128.72033763228001</v>
      </c>
      <c r="C169">
        <v>136.29934758300999</v>
      </c>
      <c r="D169">
        <v>120.80024177967</v>
      </c>
      <c r="E169">
        <v>130.99931932787999</v>
      </c>
      <c r="F169">
        <v>1978259</v>
      </c>
    </row>
    <row r="170" spans="1:6" x14ac:dyDescent="0.3">
      <c r="A170" s="1">
        <v>45011</v>
      </c>
      <c r="B170">
        <v>130.00042490094</v>
      </c>
      <c r="C170">
        <v>132.27940659654999</v>
      </c>
      <c r="D170">
        <v>109.22057843812</v>
      </c>
      <c r="E170">
        <v>110.60014909484001</v>
      </c>
      <c r="F170">
        <v>3791091</v>
      </c>
    </row>
    <row r="171" spans="1:6" x14ac:dyDescent="0.3">
      <c r="A171" s="1">
        <v>45018</v>
      </c>
      <c r="B171">
        <v>111.49956013372</v>
      </c>
      <c r="C171">
        <v>124.39991620844999</v>
      </c>
      <c r="D171">
        <v>105.51939034806</v>
      </c>
      <c r="E171">
        <v>111.21938242861</v>
      </c>
      <c r="F171">
        <v>3746465</v>
      </c>
    </row>
    <row r="172" spans="1:6" x14ac:dyDescent="0.3">
      <c r="A172" s="1">
        <v>45025</v>
      </c>
      <c r="B172">
        <v>110.93920472348999</v>
      </c>
      <c r="C172">
        <v>111.00011292025999</v>
      </c>
      <c r="D172">
        <v>106.0005651025</v>
      </c>
      <c r="E172">
        <v>106.1995318786</v>
      </c>
      <c r="F172">
        <v>1344843</v>
      </c>
    </row>
    <row r="173" spans="1:6" x14ac:dyDescent="0.3">
      <c r="A173" s="1">
        <v>45032</v>
      </c>
      <c r="B173">
        <v>107.29993996681</v>
      </c>
      <c r="C173">
        <v>112.82025286690001</v>
      </c>
      <c r="D173">
        <v>103.92055018299</v>
      </c>
      <c r="E173">
        <v>110.74023794739</v>
      </c>
      <c r="F173">
        <v>1411691</v>
      </c>
    </row>
    <row r="174" spans="1:6" x14ac:dyDescent="0.3">
      <c r="A174" s="1">
        <v>45039</v>
      </c>
      <c r="B174">
        <v>111.8000405711</v>
      </c>
      <c r="C174">
        <v>113.19991396007001</v>
      </c>
      <c r="D174">
        <v>107.83999264479</v>
      </c>
      <c r="E174">
        <v>110.79911587093</v>
      </c>
      <c r="F174">
        <v>1345361</v>
      </c>
    </row>
    <row r="175" spans="1:6" x14ac:dyDescent="0.3">
      <c r="A175" s="1">
        <v>45046</v>
      </c>
      <c r="B175">
        <v>111.40007674568</v>
      </c>
      <c r="C175">
        <v>115.19973308717</v>
      </c>
      <c r="D175">
        <v>109.60023953129</v>
      </c>
      <c r="E175">
        <v>113.30041248473</v>
      </c>
      <c r="F175">
        <v>1048541</v>
      </c>
    </row>
    <row r="176" spans="1:6" x14ac:dyDescent="0.3">
      <c r="A176" s="1">
        <v>45053</v>
      </c>
      <c r="B176">
        <v>114.10034013556999</v>
      </c>
      <c r="C176">
        <v>116.30014117538001</v>
      </c>
      <c r="D176">
        <v>111.49956013372</v>
      </c>
      <c r="E176">
        <v>112.89943352269999</v>
      </c>
      <c r="F176">
        <v>739448</v>
      </c>
    </row>
    <row r="177" spans="1:6" x14ac:dyDescent="0.3">
      <c r="A177" s="1">
        <v>45060</v>
      </c>
      <c r="B177">
        <v>113.44963756680001</v>
      </c>
      <c r="C177">
        <v>119.59933516679</v>
      </c>
      <c r="D177">
        <v>110.54939226419999</v>
      </c>
      <c r="E177">
        <v>114.84951095577</v>
      </c>
      <c r="F177">
        <v>1418873</v>
      </c>
    </row>
    <row r="178" spans="1:6" x14ac:dyDescent="0.3">
      <c r="A178" s="1">
        <v>45067</v>
      </c>
      <c r="B178">
        <v>116.39962456343</v>
      </c>
      <c r="C178">
        <v>116.70010500079999</v>
      </c>
      <c r="D178">
        <v>108.55058827371001</v>
      </c>
      <c r="E178">
        <v>113.70037631015001</v>
      </c>
      <c r="F178">
        <v>1620169</v>
      </c>
    </row>
    <row r="179" spans="1:6" x14ac:dyDescent="0.3">
      <c r="A179" s="1">
        <v>45074</v>
      </c>
      <c r="B179">
        <v>113.99984161091</v>
      </c>
      <c r="C179">
        <v>121.29968899313</v>
      </c>
      <c r="D179">
        <v>113.04967374138</v>
      </c>
      <c r="E179">
        <v>118.89990604061001</v>
      </c>
      <c r="F179">
        <v>2180040</v>
      </c>
    </row>
    <row r="180" spans="1:6" x14ac:dyDescent="0.3">
      <c r="A180" s="1">
        <v>45081</v>
      </c>
      <c r="B180">
        <v>121.0499653864</v>
      </c>
      <c r="C180">
        <v>129.69994446357001</v>
      </c>
      <c r="D180">
        <v>119.49985177873999</v>
      </c>
      <c r="E180">
        <v>128.45031129329001</v>
      </c>
      <c r="F180">
        <v>2688242</v>
      </c>
    </row>
    <row r="181" spans="1:6" x14ac:dyDescent="0.3">
      <c r="A181" s="1">
        <v>45088</v>
      </c>
      <c r="B181">
        <v>129.94966807031</v>
      </c>
      <c r="C181">
        <v>133.49960080507</v>
      </c>
      <c r="D181">
        <v>128.05034746787001</v>
      </c>
      <c r="E181">
        <v>129.34972233217999</v>
      </c>
      <c r="F181">
        <v>2036153</v>
      </c>
    </row>
    <row r="182" spans="1:6" x14ac:dyDescent="0.3">
      <c r="A182" s="1">
        <v>45095</v>
      </c>
      <c r="B182">
        <v>133.00037608833</v>
      </c>
      <c r="C182">
        <v>172.99980757372001</v>
      </c>
      <c r="D182">
        <v>132.95001165683999</v>
      </c>
      <c r="E182">
        <v>170.00010203446999</v>
      </c>
      <c r="F182">
        <v>6421712</v>
      </c>
    </row>
    <row r="183" spans="1:6" x14ac:dyDescent="0.3">
      <c r="A183" s="1">
        <v>45102</v>
      </c>
      <c r="B183">
        <v>168.99986442517999</v>
      </c>
      <c r="C183">
        <v>175.85043439577001</v>
      </c>
      <c r="D183">
        <v>151.99985422173</v>
      </c>
      <c r="E183">
        <v>151.99985422173</v>
      </c>
      <c r="F183">
        <v>2637724</v>
      </c>
    </row>
    <row r="184" spans="1:6" x14ac:dyDescent="0.3">
      <c r="A184" s="1">
        <v>45109</v>
      </c>
      <c r="B184">
        <v>151.20006704975</v>
      </c>
      <c r="C184">
        <v>157.79982215154001</v>
      </c>
      <c r="D184">
        <v>146.34997229774001</v>
      </c>
      <c r="E184">
        <v>154.85048104378001</v>
      </c>
      <c r="F184">
        <v>1900263</v>
      </c>
    </row>
    <row r="185" spans="1:6" x14ac:dyDescent="0.3">
      <c r="A185" s="1">
        <v>45116</v>
      </c>
      <c r="B185">
        <v>154.99955976097999</v>
      </c>
      <c r="C185">
        <v>157.39992856555</v>
      </c>
      <c r="D185">
        <v>140.64972594227001</v>
      </c>
      <c r="E185">
        <v>145.00020553394</v>
      </c>
      <c r="F185">
        <v>1445492</v>
      </c>
    </row>
    <row r="186" spans="1:6" x14ac:dyDescent="0.3">
      <c r="A186" s="1">
        <v>45123</v>
      </c>
      <c r="B186">
        <v>144.20041836196</v>
      </c>
      <c r="C186">
        <v>158.15035859468</v>
      </c>
      <c r="D186">
        <v>141.80004955739</v>
      </c>
      <c r="E186">
        <v>154.19977258898999</v>
      </c>
      <c r="F186">
        <v>1129775</v>
      </c>
    </row>
    <row r="187" spans="1:6" x14ac:dyDescent="0.3">
      <c r="A187" s="1">
        <v>45130</v>
      </c>
      <c r="B187">
        <v>153.799879003</v>
      </c>
      <c r="C187">
        <v>160.9999781281</v>
      </c>
      <c r="D187">
        <v>152.20030465904</v>
      </c>
      <c r="E187">
        <v>159.74993293864</v>
      </c>
      <c r="F187">
        <v>1094185</v>
      </c>
    </row>
    <row r="188" spans="1:6" x14ac:dyDescent="0.3">
      <c r="A188" s="1">
        <v>45137</v>
      </c>
      <c r="B188">
        <v>157.49965013989001</v>
      </c>
      <c r="C188">
        <v>165.49953643697</v>
      </c>
      <c r="D188">
        <v>153.24989941119</v>
      </c>
      <c r="E188">
        <v>164.39957725334</v>
      </c>
      <c r="F188">
        <v>1352988</v>
      </c>
    </row>
    <row r="189" spans="1:6" x14ac:dyDescent="0.3">
      <c r="A189" s="1">
        <v>45144</v>
      </c>
      <c r="B189">
        <v>164.60002769064999</v>
      </c>
      <c r="C189">
        <v>165.49953643697</v>
      </c>
      <c r="D189">
        <v>155.20001019828999</v>
      </c>
      <c r="E189">
        <v>163.10017492102</v>
      </c>
      <c r="F189">
        <v>1226016</v>
      </c>
    </row>
    <row r="190" spans="1:6" x14ac:dyDescent="0.3">
      <c r="A190" s="1">
        <v>45151</v>
      </c>
      <c r="B190">
        <v>162.09993731173</v>
      </c>
      <c r="C190">
        <v>163.00045334667999</v>
      </c>
      <c r="D190">
        <v>155.29973177263</v>
      </c>
      <c r="E190">
        <v>157.24984255973001</v>
      </c>
      <c r="F190">
        <v>695596</v>
      </c>
    </row>
    <row r="191" spans="1:6" x14ac:dyDescent="0.3">
      <c r="A191" s="1">
        <v>45158</v>
      </c>
      <c r="B191">
        <v>156.64949853643</v>
      </c>
      <c r="C191">
        <v>159.44976092699</v>
      </c>
      <c r="D191">
        <v>148.20036151049999</v>
      </c>
      <c r="E191">
        <v>154.00032944031</v>
      </c>
      <c r="F191">
        <v>775762</v>
      </c>
    </row>
    <row r="192" spans="1:6" x14ac:dyDescent="0.3">
      <c r="A192" s="1">
        <v>45165</v>
      </c>
      <c r="B192">
        <v>154.55030903213</v>
      </c>
      <c r="C192">
        <v>163.34998250119</v>
      </c>
      <c r="D192">
        <v>152.09957579607001</v>
      </c>
      <c r="E192">
        <v>156.09951894461</v>
      </c>
      <c r="F192">
        <v>1069704</v>
      </c>
    </row>
    <row r="193" spans="1:6" x14ac:dyDescent="0.3">
      <c r="A193" s="1">
        <v>45172</v>
      </c>
      <c r="B193">
        <v>157.89954372587999</v>
      </c>
      <c r="C193">
        <v>158.00027258885001</v>
      </c>
      <c r="D193">
        <v>145.00020553394</v>
      </c>
      <c r="E193">
        <v>150.44963702062</v>
      </c>
      <c r="F193">
        <v>1216082</v>
      </c>
    </row>
    <row r="194" spans="1:6" x14ac:dyDescent="0.3">
      <c r="A194" s="1">
        <v>45179</v>
      </c>
      <c r="B194">
        <v>150.99961661244001</v>
      </c>
      <c r="C194">
        <v>161.20042856540999</v>
      </c>
      <c r="D194">
        <v>146.65014430938999</v>
      </c>
      <c r="E194">
        <v>154.10005101465001</v>
      </c>
      <c r="F194">
        <v>1467327</v>
      </c>
    </row>
    <row r="195" spans="1:6" x14ac:dyDescent="0.3">
      <c r="A195" s="1">
        <v>45186</v>
      </c>
      <c r="B195">
        <v>155.20001019828999</v>
      </c>
      <c r="C195">
        <v>158.49988774918</v>
      </c>
      <c r="D195">
        <v>153.70015742865999</v>
      </c>
      <c r="E195">
        <v>154.25013702048</v>
      </c>
      <c r="F195">
        <v>1790005</v>
      </c>
    </row>
    <row r="196" spans="1:6" x14ac:dyDescent="0.3">
      <c r="A196" s="1">
        <v>45193</v>
      </c>
      <c r="B196">
        <v>154.95020261811999</v>
      </c>
      <c r="C196">
        <v>158.4495233177</v>
      </c>
      <c r="D196">
        <v>146.10016471757999</v>
      </c>
      <c r="E196">
        <v>148.69997667083001</v>
      </c>
      <c r="F196">
        <v>1492480</v>
      </c>
    </row>
    <row r="197" spans="1:6" x14ac:dyDescent="0.3">
      <c r="A197" s="1">
        <v>45200</v>
      </c>
      <c r="B197">
        <v>150.65008745793</v>
      </c>
      <c r="C197">
        <v>155.80035422159</v>
      </c>
      <c r="D197">
        <v>121.5495189459</v>
      </c>
      <c r="E197">
        <v>125.19993293992999</v>
      </c>
      <c r="F197">
        <v>3338552</v>
      </c>
    </row>
    <row r="198" spans="1:6" x14ac:dyDescent="0.3">
      <c r="A198" s="1">
        <v>45207</v>
      </c>
      <c r="B198">
        <v>126.29989212356</v>
      </c>
      <c r="C198">
        <v>130.75009328958001</v>
      </c>
      <c r="D198">
        <v>106.24981194938999</v>
      </c>
      <c r="E198">
        <v>107.59957871317999</v>
      </c>
      <c r="F198">
        <v>3401431</v>
      </c>
    </row>
    <row r="199" spans="1:6" x14ac:dyDescent="0.3">
      <c r="A199" s="1">
        <v>45214</v>
      </c>
      <c r="B199">
        <v>107.34977113302</v>
      </c>
      <c r="C199">
        <v>115.19957142427</v>
      </c>
      <c r="D199">
        <v>104.19997958795</v>
      </c>
      <c r="E199">
        <v>105.90028279488</v>
      </c>
      <c r="F199">
        <v>2291589</v>
      </c>
    </row>
    <row r="200" spans="1:6" x14ac:dyDescent="0.3">
      <c r="A200" s="1">
        <v>45221</v>
      </c>
      <c r="B200">
        <v>108.0004795878</v>
      </c>
      <c r="C200">
        <v>108.25028716797</v>
      </c>
      <c r="D200">
        <v>101.05018804287</v>
      </c>
      <c r="E200">
        <v>104.59987317394</v>
      </c>
      <c r="F200">
        <v>1936900</v>
      </c>
    </row>
    <row r="201" spans="1:6" x14ac:dyDescent="0.3">
      <c r="A201" s="1">
        <v>45228</v>
      </c>
      <c r="B201">
        <v>104.74995917976</v>
      </c>
      <c r="C201">
        <v>108.99970990847</v>
      </c>
      <c r="D201">
        <v>102.85021282415001</v>
      </c>
      <c r="E201">
        <v>106.70006996686</v>
      </c>
      <c r="F201">
        <v>1493330</v>
      </c>
    </row>
    <row r="202" spans="1:6" x14ac:dyDescent="0.3">
      <c r="A202" s="1">
        <v>45235</v>
      </c>
      <c r="B202">
        <v>107.4001355645</v>
      </c>
      <c r="C202">
        <v>110.60029154106</v>
      </c>
      <c r="D202">
        <v>104.99976675993</v>
      </c>
      <c r="E202">
        <v>109.99994751776001</v>
      </c>
      <c r="F202">
        <v>1275742</v>
      </c>
    </row>
    <row r="203" spans="1:6" x14ac:dyDescent="0.3">
      <c r="A203" s="1">
        <v>45242</v>
      </c>
      <c r="B203">
        <v>110.90046355270999</v>
      </c>
      <c r="C203">
        <v>111.85033673052</v>
      </c>
      <c r="D203">
        <v>106.79979154119999</v>
      </c>
      <c r="E203">
        <v>109.20016034578001</v>
      </c>
      <c r="F203">
        <v>974373</v>
      </c>
    </row>
    <row r="204" spans="1:6" x14ac:dyDescent="0.3">
      <c r="A204" s="1">
        <v>45249</v>
      </c>
      <c r="B204">
        <v>109.50033235743</v>
      </c>
      <c r="C204">
        <v>116.44961661373</v>
      </c>
      <c r="D204">
        <v>103.30047084162</v>
      </c>
      <c r="E204">
        <v>113.14973906282999</v>
      </c>
      <c r="F204">
        <v>1647075</v>
      </c>
    </row>
    <row r="205" spans="1:6" x14ac:dyDescent="0.3">
      <c r="A205" s="1">
        <v>45256</v>
      </c>
      <c r="B205">
        <v>113.84980466047</v>
      </c>
      <c r="C205">
        <v>117.95047667198</v>
      </c>
      <c r="D205">
        <v>109.44996792594</v>
      </c>
      <c r="E205">
        <v>111.95005830485999</v>
      </c>
      <c r="F205">
        <v>1093926</v>
      </c>
    </row>
    <row r="206" spans="1:6" x14ac:dyDescent="0.3">
      <c r="A206" s="1">
        <v>45263</v>
      </c>
      <c r="B206">
        <v>112.40031632233</v>
      </c>
      <c r="C206">
        <v>115.64982944175</v>
      </c>
      <c r="D206">
        <v>104.14961515646</v>
      </c>
      <c r="E206">
        <v>111.00018512705</v>
      </c>
      <c r="F206">
        <v>2836975</v>
      </c>
    </row>
    <row r="207" spans="1:6" x14ac:dyDescent="0.3">
      <c r="A207" s="1">
        <v>45270</v>
      </c>
      <c r="B207">
        <v>110.45020553523</v>
      </c>
      <c r="C207">
        <v>112.19986588502</v>
      </c>
      <c r="D207">
        <v>106.05036880071</v>
      </c>
      <c r="E207">
        <v>112.14950145354</v>
      </c>
      <c r="F207">
        <v>2037501</v>
      </c>
    </row>
    <row r="208" spans="1:6" x14ac:dyDescent="0.3">
      <c r="A208" s="1">
        <v>45277</v>
      </c>
      <c r="B208">
        <v>112.14950145354</v>
      </c>
      <c r="C208">
        <v>115.45038629307</v>
      </c>
      <c r="D208">
        <v>111.64988629321</v>
      </c>
      <c r="E208">
        <v>114.39978425229</v>
      </c>
      <c r="F208">
        <v>1855803</v>
      </c>
    </row>
    <row r="209" spans="1:6" x14ac:dyDescent="0.3">
      <c r="A209" s="1">
        <v>45284</v>
      </c>
      <c r="B209">
        <v>114.39978425229</v>
      </c>
      <c r="C209">
        <v>118.79962098682</v>
      </c>
      <c r="D209">
        <v>112.29958745936</v>
      </c>
      <c r="E209">
        <v>116.49998104521001</v>
      </c>
      <c r="F209">
        <v>1758808</v>
      </c>
    </row>
    <row r="210" spans="1:6" x14ac:dyDescent="0.3">
      <c r="A210" s="1">
        <v>45291</v>
      </c>
      <c r="B210">
        <v>116.49998104521001</v>
      </c>
      <c r="C210">
        <v>117.54957579736001</v>
      </c>
      <c r="D210">
        <v>114.6002346896</v>
      </c>
      <c r="E210">
        <v>115.00012827559</v>
      </c>
      <c r="F210">
        <v>790877</v>
      </c>
    </row>
    <row r="211" spans="1:6" x14ac:dyDescent="0.3">
      <c r="A211" s="1">
        <v>45298</v>
      </c>
      <c r="B211">
        <v>115.05049270707001</v>
      </c>
      <c r="C211">
        <v>115.85027987906</v>
      </c>
      <c r="D211">
        <v>107.64994314467</v>
      </c>
      <c r="E211">
        <v>111.09990670139</v>
      </c>
      <c r="F211">
        <v>1511715</v>
      </c>
    </row>
    <row r="212" spans="1:6" x14ac:dyDescent="0.3">
      <c r="A212" s="1">
        <v>45305</v>
      </c>
      <c r="B212">
        <v>110.79973468974001</v>
      </c>
      <c r="C212">
        <v>113.14973906282999</v>
      </c>
      <c r="D212">
        <v>107.15032798434</v>
      </c>
      <c r="E212">
        <v>108.0004795878</v>
      </c>
      <c r="F212">
        <v>1173661</v>
      </c>
    </row>
    <row r="213" spans="1:6" x14ac:dyDescent="0.3">
      <c r="A213" s="1">
        <v>45312</v>
      </c>
      <c r="B213">
        <v>107.95011515632</v>
      </c>
      <c r="C213">
        <v>108.0004795878</v>
      </c>
      <c r="D213">
        <v>97.100004952643005</v>
      </c>
      <c r="E213">
        <v>99.200000287840993</v>
      </c>
      <c r="F213">
        <v>2326249</v>
      </c>
    </row>
    <row r="214" spans="1:6" x14ac:dyDescent="0.3">
      <c r="A214" s="1">
        <v>45319</v>
      </c>
      <c r="B214">
        <v>100.04995043357999</v>
      </c>
      <c r="C214">
        <v>108.59981632248</v>
      </c>
      <c r="D214">
        <v>99.639983961294007</v>
      </c>
      <c r="E214">
        <v>105.14985276575</v>
      </c>
      <c r="F214">
        <v>1731090</v>
      </c>
    </row>
    <row r="215" spans="1:6" x14ac:dyDescent="0.3">
      <c r="A215" s="1">
        <v>45326</v>
      </c>
      <c r="B215">
        <v>105.35030320305999</v>
      </c>
      <c r="C215">
        <v>106.54998396104</v>
      </c>
      <c r="D215">
        <v>102.5500408125</v>
      </c>
      <c r="E215">
        <v>104.19997958795</v>
      </c>
      <c r="F215">
        <v>1204850</v>
      </c>
    </row>
    <row r="216" spans="1:6" x14ac:dyDescent="0.3">
      <c r="A216" s="1">
        <v>45333</v>
      </c>
      <c r="B216">
        <v>104.44978716811001</v>
      </c>
      <c r="C216">
        <v>111.45044314453</v>
      </c>
      <c r="D216">
        <v>104.44978716811001</v>
      </c>
      <c r="E216">
        <v>111.19962827573001</v>
      </c>
      <c r="F216">
        <v>1716727</v>
      </c>
    </row>
    <row r="217" spans="1:6" x14ac:dyDescent="0.3">
      <c r="A217" s="1">
        <v>45340</v>
      </c>
      <c r="B217">
        <v>111.09990670139</v>
      </c>
      <c r="C217">
        <v>115.05049270707001</v>
      </c>
      <c r="D217">
        <v>108.7499023283</v>
      </c>
      <c r="E217">
        <v>114.49950582663</v>
      </c>
      <c r="F217">
        <v>1687669</v>
      </c>
    </row>
    <row r="218" spans="1:6" x14ac:dyDescent="0.3">
      <c r="A218" s="1">
        <v>45347</v>
      </c>
      <c r="B218">
        <v>113.29982506866</v>
      </c>
      <c r="C218">
        <v>116.34989503939001</v>
      </c>
      <c r="D218">
        <v>110.64964868392001</v>
      </c>
      <c r="E218">
        <v>114.85004226976</v>
      </c>
      <c r="F218">
        <v>1779102</v>
      </c>
    </row>
    <row r="219" spans="1:6" x14ac:dyDescent="0.3">
      <c r="A219" s="1">
        <v>45354</v>
      </c>
      <c r="B219">
        <v>114.79967783828</v>
      </c>
      <c r="C219">
        <v>115.74955101609</v>
      </c>
      <c r="D219">
        <v>109.10043877144</v>
      </c>
      <c r="E219">
        <v>110.35048396089</v>
      </c>
      <c r="F219">
        <v>1161079</v>
      </c>
    </row>
    <row r="220" spans="1:6" x14ac:dyDescent="0.3">
      <c r="A220" s="1">
        <v>45361</v>
      </c>
      <c r="B220">
        <v>110.35048396089</v>
      </c>
      <c r="C220">
        <v>111.15027113287999</v>
      </c>
      <c r="D220">
        <v>104.25034401943</v>
      </c>
      <c r="E220">
        <v>110.7000131154</v>
      </c>
      <c r="F220">
        <v>1348872</v>
      </c>
    </row>
    <row r="221" spans="1:6" x14ac:dyDescent="0.3">
      <c r="A221" s="1">
        <v>45368</v>
      </c>
      <c r="B221">
        <v>112.10014431067999</v>
      </c>
      <c r="C221">
        <v>119.64977259027999</v>
      </c>
      <c r="D221">
        <v>111.49980028738</v>
      </c>
      <c r="E221">
        <v>116.15045189071</v>
      </c>
      <c r="F221">
        <v>3547377</v>
      </c>
    </row>
    <row r="222" spans="1:6" x14ac:dyDescent="0.3">
      <c r="A222" s="1">
        <v>45375</v>
      </c>
      <c r="B222">
        <v>116.89987463120001</v>
      </c>
      <c r="C222">
        <v>117.90011224049999</v>
      </c>
      <c r="D222">
        <v>109.44996792594</v>
      </c>
      <c r="E222">
        <v>114.90040670125001</v>
      </c>
      <c r="F222">
        <v>1657449</v>
      </c>
    </row>
    <row r="223" spans="1:6" x14ac:dyDescent="0.3">
      <c r="A223" s="1">
        <v>45382</v>
      </c>
      <c r="B223">
        <v>114.90040670125001</v>
      </c>
      <c r="C223">
        <v>116.99959620554</v>
      </c>
      <c r="D223">
        <v>112.40031632233</v>
      </c>
      <c r="E223">
        <v>116.89987463120001</v>
      </c>
      <c r="F223">
        <v>1640148</v>
      </c>
    </row>
    <row r="224" spans="1:6" x14ac:dyDescent="0.3">
      <c r="A224" s="1">
        <v>45389</v>
      </c>
      <c r="B224">
        <v>118.90034984979</v>
      </c>
      <c r="C224">
        <v>124.0999737563</v>
      </c>
      <c r="D224">
        <v>113.50027550597</v>
      </c>
      <c r="E224">
        <v>116.04972302774</v>
      </c>
      <c r="F224">
        <v>2855944</v>
      </c>
    </row>
    <row r="225" spans="1:6" x14ac:dyDescent="0.3">
      <c r="A225" s="1">
        <v>45396</v>
      </c>
      <c r="B225">
        <v>116.70043148252</v>
      </c>
      <c r="C225">
        <v>120.99953935408</v>
      </c>
      <c r="D225">
        <v>114.20034110361</v>
      </c>
      <c r="E225">
        <v>118.5004562638</v>
      </c>
      <c r="F225">
        <v>1648180</v>
      </c>
    </row>
    <row r="226" spans="1:6" x14ac:dyDescent="0.3">
      <c r="A226" s="1">
        <v>45403</v>
      </c>
      <c r="B226">
        <v>117.29976821719001</v>
      </c>
      <c r="C226">
        <v>119.4503294416</v>
      </c>
      <c r="D226">
        <v>111.04954226991001</v>
      </c>
      <c r="E226">
        <v>113.20010349432</v>
      </c>
      <c r="F226">
        <v>1623141</v>
      </c>
    </row>
    <row r="227" spans="1:6" x14ac:dyDescent="0.3">
      <c r="A227" s="1">
        <v>45410</v>
      </c>
      <c r="B227">
        <v>113.2504679258</v>
      </c>
      <c r="C227">
        <v>118.20028425215</v>
      </c>
      <c r="D227">
        <v>113.2504679258</v>
      </c>
      <c r="E227">
        <v>116.15045189071</v>
      </c>
      <c r="F227">
        <v>1304739</v>
      </c>
    </row>
    <row r="228" spans="1:6" x14ac:dyDescent="0.3">
      <c r="A228" s="1">
        <v>45417</v>
      </c>
      <c r="B228">
        <v>116.00036588488</v>
      </c>
      <c r="C228">
        <v>123.60035859596999</v>
      </c>
      <c r="D228">
        <v>116.00036588488</v>
      </c>
      <c r="E228">
        <v>119.55005101594</v>
      </c>
      <c r="F228">
        <v>996734.99999996996</v>
      </c>
    </row>
    <row r="229" spans="1:6" x14ac:dyDescent="0.3">
      <c r="A229" s="1">
        <v>45424</v>
      </c>
      <c r="B229">
        <v>120.00030903342</v>
      </c>
      <c r="C229">
        <v>134.84975801246</v>
      </c>
      <c r="D229">
        <v>119.64977259027999</v>
      </c>
      <c r="E229">
        <v>131.75033089887</v>
      </c>
      <c r="F229">
        <v>2811662</v>
      </c>
    </row>
    <row r="230" spans="1:6" x14ac:dyDescent="0.3">
      <c r="A230" s="1">
        <v>45431</v>
      </c>
      <c r="B230">
        <v>130.99990086974</v>
      </c>
      <c r="C230">
        <v>144.9004839596</v>
      </c>
      <c r="D230">
        <v>130.99990086974</v>
      </c>
      <c r="E230">
        <v>141.09998395975001</v>
      </c>
      <c r="F230">
        <v>3094888</v>
      </c>
    </row>
    <row r="231" spans="1:6" x14ac:dyDescent="0.3">
      <c r="A231" s="1">
        <v>45438</v>
      </c>
      <c r="B231">
        <v>141.00026238541</v>
      </c>
      <c r="C231">
        <v>148.94978425100001</v>
      </c>
      <c r="D231">
        <v>137.25012681703001</v>
      </c>
      <c r="E231">
        <v>139.39968075281001</v>
      </c>
      <c r="F231">
        <v>2099979</v>
      </c>
    </row>
    <row r="232" spans="1:6" x14ac:dyDescent="0.3">
      <c r="A232" s="1">
        <v>45445</v>
      </c>
      <c r="B232">
        <v>139.39968075281001</v>
      </c>
      <c r="C232">
        <v>142.99973031536001</v>
      </c>
      <c r="D232">
        <v>126.50034256087</v>
      </c>
      <c r="E232">
        <v>130.29983527210001</v>
      </c>
      <c r="F232">
        <v>2830483</v>
      </c>
    </row>
    <row r="233" spans="1:6" x14ac:dyDescent="0.3">
      <c r="A233" s="1">
        <v>45452</v>
      </c>
      <c r="B233">
        <v>131.49951603008</v>
      </c>
      <c r="C233">
        <v>137.70038483451</v>
      </c>
      <c r="D233">
        <v>130.99990086974</v>
      </c>
      <c r="E233">
        <v>134.84975801246</v>
      </c>
      <c r="F233">
        <v>1902711</v>
      </c>
    </row>
    <row r="234" spans="1:6" x14ac:dyDescent="0.3">
      <c r="A234" s="1">
        <v>45459</v>
      </c>
      <c r="B234">
        <v>134.95048687542999</v>
      </c>
      <c r="C234">
        <v>137.55029882868001</v>
      </c>
      <c r="D234">
        <v>130.80045772106001</v>
      </c>
      <c r="E234">
        <v>133.80016326031</v>
      </c>
      <c r="F234">
        <v>1567214</v>
      </c>
    </row>
    <row r="235" spans="1:6" x14ac:dyDescent="0.3">
      <c r="A235" s="1">
        <v>45466</v>
      </c>
      <c r="B235">
        <v>132.83199999999999</v>
      </c>
      <c r="C235">
        <v>138.65</v>
      </c>
      <c r="D235">
        <v>132.83199999999999</v>
      </c>
      <c r="E235">
        <v>135.94999999999999</v>
      </c>
      <c r="F235">
        <v>1964666.1501074999</v>
      </c>
    </row>
    <row r="236" spans="1:6" x14ac:dyDescent="0.3">
      <c r="A236" s="1">
        <v>45473</v>
      </c>
      <c r="B236">
        <v>136</v>
      </c>
      <c r="C236">
        <v>145.4</v>
      </c>
      <c r="D236">
        <v>136</v>
      </c>
      <c r="E236">
        <v>138.94999999999999</v>
      </c>
      <c r="F236">
        <v>1918458</v>
      </c>
    </row>
    <row r="237" spans="1:6" x14ac:dyDescent="0.3">
      <c r="A237" s="1">
        <v>45480</v>
      </c>
      <c r="B237">
        <v>139.85</v>
      </c>
      <c r="C237">
        <v>145.6</v>
      </c>
      <c r="D237">
        <v>137</v>
      </c>
      <c r="E237">
        <v>145</v>
      </c>
      <c r="F237">
        <v>1161665</v>
      </c>
    </row>
    <row r="238" spans="1:6" x14ac:dyDescent="0.3">
      <c r="A238" s="1">
        <v>45487</v>
      </c>
      <c r="B238">
        <v>144.69999999999999</v>
      </c>
      <c r="C238">
        <v>159.15</v>
      </c>
      <c r="D238">
        <v>143.5</v>
      </c>
      <c r="E238">
        <v>158.55000000000001</v>
      </c>
      <c r="F238">
        <v>1999015</v>
      </c>
    </row>
    <row r="239" spans="1:6" x14ac:dyDescent="0.3">
      <c r="A239" s="1">
        <v>45494</v>
      </c>
      <c r="B239">
        <v>158.25</v>
      </c>
      <c r="C239">
        <v>164.5</v>
      </c>
      <c r="D239">
        <v>156.6</v>
      </c>
      <c r="E239">
        <v>157.5</v>
      </c>
      <c r="F239">
        <v>2360546</v>
      </c>
    </row>
    <row r="240" spans="1:6" x14ac:dyDescent="0.3">
      <c r="A240" s="1">
        <v>45501</v>
      </c>
      <c r="B240">
        <v>157.5</v>
      </c>
      <c r="C240">
        <v>159.05000000000001</v>
      </c>
      <c r="D240">
        <v>150.55000000000001</v>
      </c>
      <c r="E240">
        <v>155.44999999999999</v>
      </c>
      <c r="F240">
        <v>1257616</v>
      </c>
    </row>
    <row r="241" spans="1:6" x14ac:dyDescent="0.3">
      <c r="A241" s="1">
        <v>45508</v>
      </c>
      <c r="B241">
        <v>156.4</v>
      </c>
      <c r="C241">
        <v>161.75</v>
      </c>
      <c r="D241">
        <v>154.75</v>
      </c>
      <c r="E241">
        <v>157.4</v>
      </c>
      <c r="F241">
        <v>1525388</v>
      </c>
    </row>
    <row r="242" spans="1:6" x14ac:dyDescent="0.3">
      <c r="A242" s="1">
        <v>45515</v>
      </c>
      <c r="B242">
        <v>149.94999999999999</v>
      </c>
      <c r="C242">
        <v>165.6</v>
      </c>
      <c r="D242">
        <v>145</v>
      </c>
      <c r="E242">
        <v>164.05</v>
      </c>
      <c r="F242">
        <v>3577071</v>
      </c>
    </row>
    <row r="243" spans="1:6" x14ac:dyDescent="0.3">
      <c r="A243" s="1">
        <v>45522</v>
      </c>
      <c r="B243">
        <v>164</v>
      </c>
      <c r="C243">
        <v>181.6</v>
      </c>
      <c r="D243">
        <v>163.05000000000001</v>
      </c>
      <c r="E243">
        <v>179.85</v>
      </c>
      <c r="F243">
        <v>2278082</v>
      </c>
    </row>
    <row r="244" spans="1:6" x14ac:dyDescent="0.3">
      <c r="A244" s="1">
        <v>45529</v>
      </c>
      <c r="B244">
        <v>178.9</v>
      </c>
      <c r="C244">
        <v>187</v>
      </c>
      <c r="D244">
        <v>170</v>
      </c>
      <c r="E244">
        <v>181.45</v>
      </c>
      <c r="F244">
        <v>1640898</v>
      </c>
    </row>
    <row r="245" spans="1:6" x14ac:dyDescent="0.3">
      <c r="A245" s="1">
        <v>45536</v>
      </c>
      <c r="B245">
        <v>181.45</v>
      </c>
      <c r="C245">
        <v>185.5</v>
      </c>
      <c r="D245">
        <v>172</v>
      </c>
      <c r="E245">
        <v>183.1</v>
      </c>
      <c r="F245">
        <v>1702398</v>
      </c>
    </row>
    <row r="246" spans="1:6" x14ac:dyDescent="0.3">
      <c r="A246" s="1">
        <v>45543</v>
      </c>
      <c r="B246">
        <v>183.1</v>
      </c>
      <c r="C246">
        <v>183.2</v>
      </c>
      <c r="D246">
        <v>167.2</v>
      </c>
      <c r="E246">
        <v>170.75</v>
      </c>
      <c r="F246">
        <v>1370839</v>
      </c>
    </row>
    <row r="247" spans="1:6" x14ac:dyDescent="0.3">
      <c r="A247" s="1">
        <v>45550</v>
      </c>
      <c r="B247">
        <v>168</v>
      </c>
      <c r="C247">
        <v>171</v>
      </c>
      <c r="D247">
        <v>160.5</v>
      </c>
      <c r="E247">
        <v>170</v>
      </c>
      <c r="F247">
        <v>2197549</v>
      </c>
    </row>
    <row r="248" spans="1:6" x14ac:dyDescent="0.3">
      <c r="A248" s="1">
        <v>45557</v>
      </c>
      <c r="B248">
        <v>170</v>
      </c>
      <c r="C248">
        <v>180.1</v>
      </c>
      <c r="D248">
        <v>169.75</v>
      </c>
      <c r="E248">
        <v>175.7</v>
      </c>
      <c r="F248">
        <v>1881906</v>
      </c>
    </row>
    <row r="249" spans="1:6" x14ac:dyDescent="0.3">
      <c r="A249" s="1">
        <v>45564</v>
      </c>
      <c r="B249">
        <v>175.7</v>
      </c>
      <c r="C249">
        <v>175.75</v>
      </c>
      <c r="D249">
        <v>165.25</v>
      </c>
      <c r="E249">
        <v>174.25</v>
      </c>
      <c r="F249">
        <v>1571042</v>
      </c>
    </row>
    <row r="250" spans="1:6" x14ac:dyDescent="0.3">
      <c r="A250" s="1">
        <v>45571</v>
      </c>
      <c r="B250">
        <v>173.15</v>
      </c>
      <c r="C250">
        <v>177.3</v>
      </c>
      <c r="D250">
        <v>164.5</v>
      </c>
      <c r="E250">
        <v>170.5</v>
      </c>
      <c r="F250">
        <v>1526684</v>
      </c>
    </row>
    <row r="251" spans="1:6" x14ac:dyDescent="0.3">
      <c r="A251" s="1">
        <v>45578</v>
      </c>
      <c r="B251">
        <v>171.8</v>
      </c>
      <c r="C251">
        <v>173.35</v>
      </c>
      <c r="D251">
        <v>156.75</v>
      </c>
      <c r="E251">
        <v>161.15</v>
      </c>
      <c r="F251">
        <v>1752802</v>
      </c>
    </row>
    <row r="252" spans="1:6" x14ac:dyDescent="0.3">
      <c r="A252" s="1">
        <v>45585</v>
      </c>
      <c r="B252">
        <v>162.15</v>
      </c>
      <c r="C252">
        <v>165.45</v>
      </c>
      <c r="D252">
        <v>152</v>
      </c>
      <c r="E252">
        <v>160.44999999999999</v>
      </c>
      <c r="F252">
        <v>1362931</v>
      </c>
    </row>
    <row r="253" spans="1:6" x14ac:dyDescent="0.3">
      <c r="A253" s="1">
        <v>45592</v>
      </c>
      <c r="B253">
        <v>160.44999999999999</v>
      </c>
      <c r="C253">
        <v>161.35</v>
      </c>
      <c r="D253">
        <v>155.30000000000001</v>
      </c>
      <c r="E253">
        <v>158.69999999999999</v>
      </c>
      <c r="F253">
        <v>1286198</v>
      </c>
    </row>
    <row r="254" spans="1:6" x14ac:dyDescent="0.3">
      <c r="A254" s="1">
        <v>45599</v>
      </c>
      <c r="B254">
        <v>159.1</v>
      </c>
      <c r="C254">
        <v>163.65</v>
      </c>
      <c r="D254">
        <v>156.55000000000001</v>
      </c>
      <c r="E254">
        <v>160.75</v>
      </c>
      <c r="F254">
        <v>862416</v>
      </c>
    </row>
    <row r="255" spans="1:6" x14ac:dyDescent="0.3">
      <c r="A255" s="1">
        <v>45606</v>
      </c>
      <c r="B255">
        <v>161</v>
      </c>
      <c r="C255">
        <v>164.6</v>
      </c>
      <c r="D255">
        <v>157.6</v>
      </c>
      <c r="E255">
        <v>161</v>
      </c>
      <c r="F255">
        <v>1141254</v>
      </c>
    </row>
    <row r="256" spans="1:6" x14ac:dyDescent="0.3">
      <c r="A256" s="1">
        <v>45613</v>
      </c>
      <c r="B256">
        <v>161</v>
      </c>
      <c r="C256">
        <v>162.30000000000001</v>
      </c>
      <c r="D256">
        <v>155.85</v>
      </c>
      <c r="E256">
        <v>155.85</v>
      </c>
      <c r="F256">
        <v>914329</v>
      </c>
    </row>
    <row r="257" spans="1:6" x14ac:dyDescent="0.3">
      <c r="A257" s="1">
        <v>45620</v>
      </c>
      <c r="B257">
        <v>155.69999999999999</v>
      </c>
      <c r="C257">
        <v>161.85</v>
      </c>
      <c r="D257">
        <v>150.30000000000001</v>
      </c>
      <c r="E257">
        <v>160.85</v>
      </c>
      <c r="F257">
        <v>1270252</v>
      </c>
    </row>
    <row r="258" spans="1:6" x14ac:dyDescent="0.3">
      <c r="A258" s="1">
        <v>45627</v>
      </c>
      <c r="B258">
        <v>161.4</v>
      </c>
      <c r="C258">
        <v>173</v>
      </c>
      <c r="D258">
        <v>158</v>
      </c>
      <c r="E258">
        <v>167.2</v>
      </c>
      <c r="F258">
        <v>2319212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6D3A-E6B6-4B89-AC18-EB499D7CFA01}">
  <dimension ref="A1:O24"/>
  <sheetViews>
    <sheetView topLeftCell="G1" workbookViewId="0">
      <selection activeCell="N9" sqref="N9"/>
    </sheetView>
  </sheetViews>
  <sheetFormatPr defaultColWidth="23.33203125" defaultRowHeight="14.4" x14ac:dyDescent="0.3"/>
  <sheetData>
    <row r="1" spans="1:15" x14ac:dyDescent="0.3">
      <c r="A1" t="s">
        <v>21</v>
      </c>
      <c r="B1" t="s">
        <v>20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I1" t="s">
        <v>21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</row>
    <row r="2" spans="1:15" x14ac:dyDescent="0.3">
      <c r="A2">
        <v>2020</v>
      </c>
      <c r="B2">
        <v>-5.2436101215383845E-3</v>
      </c>
      <c r="C2">
        <v>2.1924031501581501E-3</v>
      </c>
      <c r="D2">
        <v>-3.2832982598356192E-3</v>
      </c>
      <c r="E2">
        <v>1.5636104730894149E-2</v>
      </c>
      <c r="F2">
        <v>1.6034236300353659E-2</v>
      </c>
      <c r="G2">
        <v>2.9896180249345356E-4</v>
      </c>
      <c r="I2">
        <v>2020</v>
      </c>
      <c r="J2">
        <v>7.2326954466299165E-2</v>
      </c>
      <c r="K2">
        <v>8.1109706294237485E-2</v>
      </c>
      <c r="L2">
        <v>5.7454907238188725E-2</v>
      </c>
      <c r="M2">
        <v>6.8479253661022296E-2</v>
      </c>
      <c r="N2">
        <v>7.7195683945094615E-2</v>
      </c>
      <c r="O2">
        <v>4.8566301328050954E-2</v>
      </c>
    </row>
    <row r="3" spans="1:15" x14ac:dyDescent="0.3">
      <c r="A3">
        <v>2021</v>
      </c>
      <c r="B3">
        <v>5.5604083015612224E-3</v>
      </c>
      <c r="C3">
        <v>-4.5570834178768511E-3</v>
      </c>
      <c r="D3">
        <v>2.4436815535353296E-3</v>
      </c>
      <c r="E3">
        <v>5.1788223374358393E-3</v>
      </c>
      <c r="F3">
        <v>-3.944857269354827E-3</v>
      </c>
      <c r="G3">
        <v>4.0378371291147587E-3</v>
      </c>
      <c r="I3">
        <v>2021</v>
      </c>
      <c r="J3">
        <v>4.3709999328043009E-2</v>
      </c>
      <c r="K3">
        <v>5.8800098937809145E-2</v>
      </c>
      <c r="L3">
        <v>3.3529255659319246E-2</v>
      </c>
      <c r="M3">
        <v>3.3539570818869484E-2</v>
      </c>
      <c r="N3">
        <v>5.5533765198871474E-2</v>
      </c>
      <c r="O3">
        <v>2.062918641058107E-2</v>
      </c>
    </row>
    <row r="4" spans="1:15" x14ac:dyDescent="0.3">
      <c r="A4">
        <v>2022</v>
      </c>
      <c r="B4">
        <v>-1.4384760498249438E-3</v>
      </c>
      <c r="C4">
        <v>-5.7065045422440711E-3</v>
      </c>
      <c r="D4">
        <v>8.751592942678871E-4</v>
      </c>
      <c r="E4">
        <v>2.7741556788439558E-3</v>
      </c>
      <c r="F4">
        <v>-6.3707375398723242E-6</v>
      </c>
      <c r="G4">
        <v>-2.8773330842177449E-3</v>
      </c>
      <c r="I4">
        <v>2022</v>
      </c>
      <c r="J4">
        <v>4.9460987059233276E-2</v>
      </c>
      <c r="K4">
        <v>6.4577151508642669E-2</v>
      </c>
      <c r="L4">
        <v>4.6056929179047468E-2</v>
      </c>
      <c r="M4">
        <v>5.3074942287120855E-2</v>
      </c>
      <c r="N4">
        <v>6.7577360330864492E-2</v>
      </c>
      <c r="O4">
        <v>3.2777303360491512E-2</v>
      </c>
    </row>
    <row r="5" spans="1:15" x14ac:dyDescent="0.3">
      <c r="A5">
        <v>2023</v>
      </c>
      <c r="B5">
        <v>1.3749634436582858E-3</v>
      </c>
      <c r="C5">
        <v>-1.3741088156998292E-4</v>
      </c>
      <c r="D5">
        <v>6.4210629998428812E-3</v>
      </c>
      <c r="E5">
        <v>4.2071857013888667E-3</v>
      </c>
      <c r="F5">
        <v>9.7445836878934486E-4</v>
      </c>
      <c r="G5">
        <v>6.2785101887873106E-3</v>
      </c>
      <c r="I5">
        <v>2023</v>
      </c>
      <c r="J5">
        <v>4.1505301031403458E-2</v>
      </c>
      <c r="K5">
        <v>6.6304704339537876E-2</v>
      </c>
      <c r="L5">
        <v>3.2816145579316593E-2</v>
      </c>
      <c r="M5">
        <v>3.7022961140589117E-2</v>
      </c>
      <c r="N5">
        <v>4.950397580036394E-2</v>
      </c>
      <c r="O5">
        <v>2.2355409455618317E-2</v>
      </c>
    </row>
    <row r="6" spans="1:15" x14ac:dyDescent="0.3">
      <c r="A6">
        <v>2024</v>
      </c>
      <c r="B6">
        <v>-4.7189023435549246E-3</v>
      </c>
      <c r="C6">
        <v>8.6488692768422627E-3</v>
      </c>
      <c r="D6">
        <v>-7.6196148884171561E-4</v>
      </c>
      <c r="E6">
        <v>-1.9474284834572614E-3</v>
      </c>
      <c r="F6">
        <v>2.265835412222153E-3</v>
      </c>
      <c r="G6">
        <v>5.1462775972075292E-4</v>
      </c>
      <c r="I6">
        <v>2024</v>
      </c>
      <c r="J6">
        <v>3.0976369189251708E-2</v>
      </c>
      <c r="K6">
        <v>4.1188746069029405E-2</v>
      </c>
      <c r="L6">
        <v>3.5789347313607243E-2</v>
      </c>
      <c r="M6">
        <v>5.980958929787656E-2</v>
      </c>
      <c r="N6">
        <v>5.5965656006435889E-2</v>
      </c>
      <c r="O6">
        <v>2.3775019430980454E-2</v>
      </c>
    </row>
    <row r="7" spans="1:15" x14ac:dyDescent="0.3">
      <c r="A7" t="s">
        <v>22</v>
      </c>
      <c r="B7">
        <v>-8.0749175423796248E-4</v>
      </c>
      <c r="C7">
        <v>-5.4808846496104489E-5</v>
      </c>
      <c r="D7">
        <v>1.2065378920368009E-3</v>
      </c>
      <c r="E7">
        <v>5.2363299730070791E-3</v>
      </c>
      <c r="F7">
        <v>3.0183147980156677E-3</v>
      </c>
      <c r="G7">
        <v>1.6916266981802128E-3</v>
      </c>
      <c r="I7" t="s">
        <v>22</v>
      </c>
      <c r="J7">
        <v>4.9410716952078944E-2</v>
      </c>
      <c r="K7">
        <v>6.3644337835865927E-2</v>
      </c>
      <c r="L7">
        <v>4.1985613141345558E-2</v>
      </c>
      <c r="M7">
        <v>5.1763929451299193E-2</v>
      </c>
      <c r="N7">
        <v>6.1824379620250371E-2</v>
      </c>
      <c r="O7">
        <v>3.1288460638607851E-2</v>
      </c>
    </row>
    <row r="11" spans="1:15" x14ac:dyDescent="0.3">
      <c r="A11" t="s">
        <v>21</v>
      </c>
      <c r="B11" t="s">
        <v>20</v>
      </c>
      <c r="C11" t="s">
        <v>23</v>
      </c>
      <c r="D11" t="s">
        <v>24</v>
      </c>
      <c r="E11" t="s">
        <v>25</v>
      </c>
      <c r="F11" t="s">
        <v>26</v>
      </c>
      <c r="G11" t="s">
        <v>27</v>
      </c>
      <c r="I11" t="s">
        <v>21</v>
      </c>
      <c r="J11" t="s">
        <v>28</v>
      </c>
      <c r="K11" t="s">
        <v>29</v>
      </c>
      <c r="L11" t="s">
        <v>30</v>
      </c>
      <c r="M11" t="s">
        <v>31</v>
      </c>
      <c r="N11" t="s">
        <v>32</v>
      </c>
      <c r="O11" t="s">
        <v>33</v>
      </c>
    </row>
    <row r="12" spans="1:15" x14ac:dyDescent="0.3">
      <c r="A12">
        <v>1</v>
      </c>
      <c r="B12">
        <v>-1.5689852213755871E-3</v>
      </c>
      <c r="C12">
        <v>-3.2606797408320206E-3</v>
      </c>
      <c r="D12">
        <v>1.0221819682876933E-3</v>
      </c>
      <c r="E12">
        <v>-5.4956483351310589E-3</v>
      </c>
      <c r="F12">
        <v>7.7604737371992109E-3</v>
      </c>
      <c r="G12">
        <v>1.9928064781130931E-3</v>
      </c>
      <c r="I12">
        <v>1</v>
      </c>
      <c r="J12">
        <v>4.5265141548558076E-2</v>
      </c>
      <c r="K12">
        <v>6.9935973489251319E-2</v>
      </c>
      <c r="L12">
        <v>2.5972432761420611E-2</v>
      </c>
      <c r="M12">
        <v>5.1742844225803199E-2</v>
      </c>
      <c r="N12">
        <v>6.0771553738368428E-2</v>
      </c>
      <c r="O12">
        <v>2.45075990885339E-2</v>
      </c>
    </row>
    <row r="13" spans="1:15" x14ac:dyDescent="0.3">
      <c r="A13">
        <v>2</v>
      </c>
      <c r="B13">
        <v>-5.5558063366979715E-3</v>
      </c>
      <c r="C13">
        <v>2.2718535361798686E-4</v>
      </c>
      <c r="D13">
        <v>-2.2920812553820558E-3</v>
      </c>
      <c r="E13">
        <v>-6.1846299663221303E-4</v>
      </c>
      <c r="F13">
        <v>-6.6378307073666929E-3</v>
      </c>
      <c r="G13">
        <v>-2.7740739538047732E-3</v>
      </c>
      <c r="I13">
        <v>2</v>
      </c>
      <c r="J13">
        <v>4.2182301074937714E-2</v>
      </c>
      <c r="K13">
        <v>5.9101350023164037E-2</v>
      </c>
      <c r="L13">
        <v>3.2382188886769907E-2</v>
      </c>
      <c r="M13">
        <v>4.050523249250762E-2</v>
      </c>
      <c r="N13">
        <v>4.8657180731992364E-2</v>
      </c>
      <c r="O13">
        <v>2.9179467814745261E-2</v>
      </c>
    </row>
    <row r="14" spans="1:15" x14ac:dyDescent="0.3">
      <c r="A14">
        <v>3</v>
      </c>
      <c r="B14">
        <v>-9.7937981442668357E-3</v>
      </c>
      <c r="C14">
        <v>-1.3635239771957878E-2</v>
      </c>
      <c r="D14">
        <v>-9.340688890489935E-3</v>
      </c>
      <c r="E14">
        <v>4.5607435283117161E-4</v>
      </c>
      <c r="F14">
        <v>-1.5567489851198985E-2</v>
      </c>
      <c r="G14">
        <v>-1.2624788248257246E-2</v>
      </c>
      <c r="I14">
        <v>3</v>
      </c>
      <c r="J14">
        <v>8.2320173350919401E-2</v>
      </c>
      <c r="K14">
        <v>6.8662931904619057E-2</v>
      </c>
      <c r="L14">
        <v>8.0644886621667564E-2</v>
      </c>
      <c r="M14">
        <v>7.4636299389038208E-2</v>
      </c>
      <c r="N14">
        <v>8.8291535363773641E-2</v>
      </c>
      <c r="O14">
        <v>6.1786970891446545E-2</v>
      </c>
    </row>
    <row r="15" spans="1:15" x14ac:dyDescent="0.3">
      <c r="A15">
        <v>4</v>
      </c>
      <c r="B15">
        <v>1.7638125950032051E-2</v>
      </c>
      <c r="C15">
        <v>-9.3415329645040648E-3</v>
      </c>
      <c r="D15">
        <v>7.0858251642173442E-3</v>
      </c>
      <c r="E15">
        <v>6.3293068013033438E-3</v>
      </c>
      <c r="F15">
        <v>2.2834517330286113E-2</v>
      </c>
      <c r="G15">
        <v>1.0131645339205705E-2</v>
      </c>
      <c r="I15">
        <v>4</v>
      </c>
      <c r="J15">
        <v>4.8821662013827455E-2</v>
      </c>
      <c r="K15">
        <v>6.9523209827621876E-2</v>
      </c>
      <c r="L15">
        <v>3.6158568063608329E-2</v>
      </c>
      <c r="M15">
        <v>4.7031219847423041E-2</v>
      </c>
      <c r="N15">
        <v>6.7567403920545235E-2</v>
      </c>
      <c r="O15">
        <v>2.5557779715510279E-2</v>
      </c>
    </row>
    <row r="16" spans="1:15" x14ac:dyDescent="0.3">
      <c r="A16">
        <v>5</v>
      </c>
      <c r="B16">
        <v>8.8765394263448233E-3</v>
      </c>
      <c r="C16">
        <v>1.180113600030434E-2</v>
      </c>
      <c r="D16">
        <v>8.0136843256409691E-3</v>
      </c>
      <c r="E16">
        <v>9.0164778460500965E-3</v>
      </c>
      <c r="F16">
        <v>9.8301873023179023E-3</v>
      </c>
      <c r="G16">
        <v>7.8204521707526727E-3</v>
      </c>
      <c r="I16">
        <v>5</v>
      </c>
      <c r="J16">
        <v>3.7553583601924082E-2</v>
      </c>
      <c r="K16">
        <v>4.2102754158101767E-2</v>
      </c>
      <c r="L16">
        <v>3.3632976016149924E-2</v>
      </c>
      <c r="M16">
        <v>4.9168724241229665E-2</v>
      </c>
      <c r="N16">
        <v>6.8861523088173837E-2</v>
      </c>
      <c r="O16">
        <v>2.5120220486924996E-2</v>
      </c>
    </row>
    <row r="17" spans="1:15" x14ac:dyDescent="0.3">
      <c r="A17">
        <v>6</v>
      </c>
      <c r="B17">
        <v>-3.4314717025281157E-3</v>
      </c>
      <c r="C17">
        <v>5.8750546507121155E-3</v>
      </c>
      <c r="D17">
        <v>-2.8685968186823504E-3</v>
      </c>
      <c r="E17">
        <v>1.0705256172165292E-2</v>
      </c>
      <c r="F17">
        <v>-1.1599449450578749E-2</v>
      </c>
      <c r="G17">
        <v>1.5741583057040072E-3</v>
      </c>
      <c r="I17">
        <v>6</v>
      </c>
      <c r="J17">
        <v>3.7909721706639046E-2</v>
      </c>
      <c r="K17">
        <v>8.7530871802387653E-2</v>
      </c>
      <c r="L17">
        <v>3.1978469397143584E-2</v>
      </c>
      <c r="M17">
        <v>4.1605470475579789E-2</v>
      </c>
      <c r="N17">
        <v>5.0850707045440036E-2</v>
      </c>
      <c r="O17">
        <v>2.6079681934822831E-2</v>
      </c>
    </row>
    <row r="18" spans="1:15" x14ac:dyDescent="0.3">
      <c r="A18">
        <v>7</v>
      </c>
      <c r="B18">
        <v>-2.1775488025222293E-3</v>
      </c>
      <c r="C18">
        <v>9.0383549198169155E-3</v>
      </c>
      <c r="D18">
        <v>-3.9216371602822098E-3</v>
      </c>
      <c r="E18">
        <v>3.8258999930643744E-3</v>
      </c>
      <c r="F18">
        <v>1.1707597197844144E-2</v>
      </c>
      <c r="G18">
        <v>4.3413973257754972E-3</v>
      </c>
      <c r="I18">
        <v>7</v>
      </c>
      <c r="J18">
        <v>4.2521763817214869E-2</v>
      </c>
      <c r="K18">
        <v>5.2422939369143669E-2</v>
      </c>
      <c r="L18">
        <v>2.3283103815532433E-2</v>
      </c>
      <c r="M18">
        <v>4.6408280131891216E-2</v>
      </c>
      <c r="N18">
        <v>6.2258683596335039E-2</v>
      </c>
      <c r="O18">
        <v>2.3293403349824781E-2</v>
      </c>
    </row>
    <row r="19" spans="1:15" x14ac:dyDescent="0.3">
      <c r="A19">
        <v>8</v>
      </c>
      <c r="B19">
        <v>-1.5299350713636336E-2</v>
      </c>
      <c r="C19">
        <v>3.5856273723028557E-3</v>
      </c>
      <c r="D19">
        <v>5.4275428139349824E-4</v>
      </c>
      <c r="E19">
        <v>-1.3206778932324248E-3</v>
      </c>
      <c r="F19">
        <v>-1.2023978247324152E-3</v>
      </c>
      <c r="G19">
        <v>-2.3070126469229113E-3</v>
      </c>
      <c r="I19">
        <v>8</v>
      </c>
      <c r="J19">
        <v>4.2317628122215276E-2</v>
      </c>
      <c r="K19">
        <v>4.3139681987977525E-2</v>
      </c>
      <c r="L19">
        <v>3.2488793713972682E-2</v>
      </c>
      <c r="M19">
        <v>4.7205896110039315E-2</v>
      </c>
      <c r="N19">
        <v>5.5693528816275525E-2</v>
      </c>
      <c r="O19">
        <v>2.6067089294188689E-2</v>
      </c>
    </row>
    <row r="20" spans="1:15" x14ac:dyDescent="0.3">
      <c r="A20">
        <v>9</v>
      </c>
      <c r="B20">
        <v>-1.6083854659393621E-2</v>
      </c>
      <c r="C20">
        <v>7.2971013057046964E-4</v>
      </c>
      <c r="D20">
        <v>-1.5319800990028165E-2</v>
      </c>
      <c r="E20">
        <v>4.9231444732185316E-4</v>
      </c>
      <c r="F20">
        <v>-1.1352442871756942E-2</v>
      </c>
      <c r="G20">
        <v>-7.5638699806038082E-3</v>
      </c>
      <c r="I20">
        <v>9</v>
      </c>
      <c r="J20">
        <v>3.5809095596211545E-2</v>
      </c>
      <c r="K20">
        <v>4.7021415306123422E-2</v>
      </c>
      <c r="L20">
        <v>4.5143752783753793E-2</v>
      </c>
      <c r="M20">
        <v>5.3111849938260451E-2</v>
      </c>
      <c r="N20">
        <v>6.557737211620443E-2</v>
      </c>
      <c r="O20">
        <v>2.3518659026602037E-2</v>
      </c>
    </row>
    <row r="21" spans="1:15" x14ac:dyDescent="0.3">
      <c r="A21">
        <v>10</v>
      </c>
      <c r="B21">
        <v>3.9253426612236323E-3</v>
      </c>
      <c r="C21">
        <v>-1.1382513555243378E-2</v>
      </c>
      <c r="D21">
        <v>1.6576944862510146E-3</v>
      </c>
      <c r="E21">
        <v>-1.0160612266648999E-3</v>
      </c>
      <c r="F21">
        <v>4.0832653190224387E-3</v>
      </c>
      <c r="G21">
        <v>3.4896536785508276E-3</v>
      </c>
      <c r="I21">
        <v>10</v>
      </c>
      <c r="J21">
        <v>5.4224062575532389E-2</v>
      </c>
      <c r="K21">
        <v>6.7999578781280365E-2</v>
      </c>
      <c r="L21">
        <v>4.6760290141711264E-2</v>
      </c>
      <c r="M21">
        <v>4.3916667959309874E-2</v>
      </c>
      <c r="N21">
        <v>3.635020021265175E-2</v>
      </c>
      <c r="O21">
        <v>2.5782129511253343E-2</v>
      </c>
    </row>
    <row r="22" spans="1:15" x14ac:dyDescent="0.3">
      <c r="A22">
        <v>11</v>
      </c>
      <c r="B22">
        <v>1.0274308777226793E-2</v>
      </c>
      <c r="C22">
        <v>1.4173627042814154E-2</v>
      </c>
      <c r="D22">
        <v>1.5270718759713139E-2</v>
      </c>
      <c r="E22">
        <v>3.0924593174736153E-2</v>
      </c>
      <c r="F22">
        <v>9.1729447405772928E-3</v>
      </c>
      <c r="G22">
        <v>9.1966038378038101E-3</v>
      </c>
      <c r="I22">
        <v>11</v>
      </c>
      <c r="J22">
        <v>6.4585106556981728E-2</v>
      </c>
      <c r="K22">
        <v>4.8549428172320552E-2</v>
      </c>
      <c r="L22">
        <v>4.8349435237120743E-2</v>
      </c>
      <c r="M22">
        <v>7.6419480012571553E-2</v>
      </c>
      <c r="N22">
        <v>7.800076631256328E-2</v>
      </c>
      <c r="O22">
        <v>4.15857461362227E-2</v>
      </c>
    </row>
    <row r="23" spans="1:15" x14ac:dyDescent="0.3">
      <c r="A23">
        <v>12</v>
      </c>
      <c r="B23">
        <v>3.7827054090282838E-3</v>
      </c>
      <c r="C23">
        <v>-9.6885836226926671E-3</v>
      </c>
      <c r="D23">
        <v>1.6782506666662676E-2</v>
      </c>
      <c r="E23">
        <v>1.1507500538046229E-2</v>
      </c>
      <c r="F23">
        <v>1.8661599762720655E-2</v>
      </c>
      <c r="G23">
        <v>7.6357404300199973E-3</v>
      </c>
      <c r="I23">
        <v>12</v>
      </c>
      <c r="J23">
        <v>3.5910593232326579E-2</v>
      </c>
      <c r="K23">
        <v>9.851017986980648E-2</v>
      </c>
      <c r="L23">
        <v>3.2998174606834678E-2</v>
      </c>
      <c r="M23">
        <v>3.2127569150769357E-2</v>
      </c>
      <c r="N23">
        <v>3.6311393382111874E-2</v>
      </c>
      <c r="O23">
        <v>1.2650693426606833E-2</v>
      </c>
    </row>
    <row r="24" spans="1:15" x14ac:dyDescent="0.3">
      <c r="A24" t="s">
        <v>22</v>
      </c>
      <c r="B24">
        <v>-8.0749175423796248E-4</v>
      </c>
      <c r="C24">
        <v>-5.4808846496104489E-5</v>
      </c>
      <c r="D24">
        <v>1.2065378920368009E-3</v>
      </c>
      <c r="E24">
        <v>5.2363299730070791E-3</v>
      </c>
      <c r="F24">
        <v>3.0183147980156672E-3</v>
      </c>
      <c r="G24">
        <v>1.6916266981802128E-3</v>
      </c>
      <c r="I24" t="s">
        <v>22</v>
      </c>
      <c r="J24">
        <v>4.9410716952078944E-2</v>
      </c>
      <c r="K24">
        <v>6.36443378358659E-2</v>
      </c>
      <c r="L24">
        <v>4.1985613141345558E-2</v>
      </c>
      <c r="M24">
        <v>5.1763929451299186E-2</v>
      </c>
      <c r="N24">
        <v>6.1824379620250357E-2</v>
      </c>
      <c r="O24">
        <v>3.1288460638607851E-2</v>
      </c>
    </row>
  </sheetData>
  <conditionalFormatting sqref="B2:B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D699-E60E-4EC0-95EA-C136D5AE30F8}">
  <dimension ref="A1:F258"/>
  <sheetViews>
    <sheetView workbookViewId="0">
      <selection activeCell="E1" sqref="E1:E1048576"/>
    </sheetView>
  </sheetViews>
  <sheetFormatPr defaultRowHeight="14.4" x14ac:dyDescent="0.3"/>
  <cols>
    <col min="1" max="1" width="10.109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40.299439304339998</v>
      </c>
      <c r="C2">
        <v>41.299529574659999</v>
      </c>
      <c r="D2">
        <v>39.679837610367002</v>
      </c>
      <c r="E2">
        <v>40.899493466532</v>
      </c>
      <c r="F2">
        <v>4668971.1823455999</v>
      </c>
    </row>
    <row r="3" spans="1:6" x14ac:dyDescent="0.3">
      <c r="A3" s="1">
        <v>43842</v>
      </c>
      <c r="B3">
        <v>40.590174424906003</v>
      </c>
      <c r="C3">
        <v>40.969561731858001</v>
      </c>
      <c r="D3">
        <v>39.510379782043998</v>
      </c>
      <c r="E3">
        <v>40.899493466532</v>
      </c>
      <c r="F3">
        <v>10203095.111416999</v>
      </c>
    </row>
    <row r="4" spans="1:6" x14ac:dyDescent="0.3">
      <c r="A4" s="1">
        <v>43849</v>
      </c>
      <c r="B4">
        <v>40.800103903535003</v>
      </c>
      <c r="C4">
        <v>41.909357502742999</v>
      </c>
      <c r="D4">
        <v>40.240383732974998</v>
      </c>
      <c r="E4">
        <v>41.650421535988002</v>
      </c>
      <c r="F4">
        <v>12234514.2004</v>
      </c>
    </row>
    <row r="5" spans="1:6" x14ac:dyDescent="0.3">
      <c r="A5" s="1">
        <v>43856</v>
      </c>
      <c r="B5">
        <v>41.650421535988002</v>
      </c>
      <c r="C5">
        <v>41.949829153049002</v>
      </c>
      <c r="D5">
        <v>41.209913777554</v>
      </c>
      <c r="E5">
        <v>41.48963620416</v>
      </c>
      <c r="F5">
        <v>9261053.9271601997</v>
      </c>
    </row>
    <row r="6" spans="1:6" x14ac:dyDescent="0.3">
      <c r="A6" s="1">
        <v>43863</v>
      </c>
      <c r="B6">
        <v>41.099511520596003</v>
      </c>
      <c r="C6">
        <v>41.480000096944003</v>
      </c>
      <c r="D6">
        <v>39.930101080627999</v>
      </c>
      <c r="E6">
        <v>40.219734931798001</v>
      </c>
      <c r="F6">
        <v>9531397.6918688007</v>
      </c>
    </row>
    <row r="7" spans="1:6" x14ac:dyDescent="0.3">
      <c r="A7" s="1">
        <v>43870</v>
      </c>
      <c r="B7">
        <v>40.040503337585001</v>
      </c>
      <c r="C7">
        <v>41.089737754706</v>
      </c>
      <c r="D7">
        <v>38.809834787459003</v>
      </c>
      <c r="E7">
        <v>39.390203759195998</v>
      </c>
      <c r="F7">
        <v>11203502.083715999</v>
      </c>
    </row>
    <row r="8" spans="1:6" x14ac:dyDescent="0.3">
      <c r="A8" s="1">
        <v>43877</v>
      </c>
      <c r="B8">
        <v>39.390203759195998</v>
      </c>
      <c r="C8">
        <v>40.359596145101001</v>
      </c>
      <c r="D8">
        <v>39.06009825772</v>
      </c>
      <c r="E8">
        <v>39.500468357480003</v>
      </c>
      <c r="F8">
        <v>5735364.350075</v>
      </c>
    </row>
    <row r="9" spans="1:6" x14ac:dyDescent="0.3">
      <c r="A9" s="1">
        <v>43884</v>
      </c>
      <c r="B9">
        <v>39.640329570782001</v>
      </c>
      <c r="C9">
        <v>40.380382604951997</v>
      </c>
      <c r="D9">
        <v>39.370518568740998</v>
      </c>
      <c r="E9">
        <v>39.679837610367002</v>
      </c>
      <c r="F9">
        <v>4731741.4176402995</v>
      </c>
    </row>
    <row r="10" spans="1:6" x14ac:dyDescent="0.3">
      <c r="A10" s="1">
        <v>43891</v>
      </c>
      <c r="B10">
        <v>39.399977525087003</v>
      </c>
      <c r="C10">
        <v>39.399977525087003</v>
      </c>
      <c r="D10">
        <v>34.319821800942997</v>
      </c>
      <c r="E10">
        <v>34.750418134813003</v>
      </c>
      <c r="F10">
        <v>10451735.948561</v>
      </c>
    </row>
    <row r="11" spans="1:6" x14ac:dyDescent="0.3">
      <c r="A11" s="1">
        <v>43898</v>
      </c>
      <c r="B11">
        <v>35.589860731979002</v>
      </c>
      <c r="C11">
        <v>37.640286688815998</v>
      </c>
      <c r="D11">
        <v>33.999352406682</v>
      </c>
      <c r="E11">
        <v>34.799562281612999</v>
      </c>
      <c r="F11">
        <v>11190037.137677999</v>
      </c>
    </row>
    <row r="12" spans="1:6" x14ac:dyDescent="0.3">
      <c r="A12" s="1">
        <v>43905</v>
      </c>
      <c r="B12">
        <v>33.000501064432001</v>
      </c>
      <c r="C12">
        <v>33.150273702299998</v>
      </c>
      <c r="D12">
        <v>26.359571288685999</v>
      </c>
      <c r="E12">
        <v>26.910481304078001</v>
      </c>
      <c r="F12">
        <v>16812248.181967001</v>
      </c>
    </row>
    <row r="13" spans="1:6" x14ac:dyDescent="0.3">
      <c r="A13" s="1">
        <v>43912</v>
      </c>
      <c r="B13">
        <v>25.910253375082998</v>
      </c>
      <c r="C13">
        <v>32.929469188384999</v>
      </c>
      <c r="D13">
        <v>23.799808236158999</v>
      </c>
      <c r="E13">
        <v>30.229844922554999</v>
      </c>
      <c r="F13">
        <v>22148212.241324</v>
      </c>
    </row>
    <row r="14" spans="1:6" x14ac:dyDescent="0.3">
      <c r="A14" s="1">
        <v>43919</v>
      </c>
      <c r="B14">
        <v>29.000139983151001</v>
      </c>
      <c r="C14">
        <v>31.200476236530001</v>
      </c>
      <c r="D14">
        <v>27.200115155248</v>
      </c>
      <c r="E14">
        <v>30.429725317944001</v>
      </c>
      <c r="F14">
        <v>15013817.399258001</v>
      </c>
    </row>
    <row r="15" spans="1:6" x14ac:dyDescent="0.3">
      <c r="A15" s="1">
        <v>43926</v>
      </c>
      <c r="B15">
        <v>30.629743372008999</v>
      </c>
      <c r="C15">
        <v>31.600374685984001</v>
      </c>
      <c r="D15">
        <v>28.800259587761001</v>
      </c>
      <c r="E15">
        <v>29.480018122495</v>
      </c>
      <c r="F15">
        <v>12902307.636477999</v>
      </c>
    </row>
    <row r="16" spans="1:6" x14ac:dyDescent="0.3">
      <c r="A16" s="1">
        <v>43933</v>
      </c>
      <c r="B16">
        <v>30.200248307534999</v>
      </c>
      <c r="C16">
        <v>31.189463542569001</v>
      </c>
      <c r="D16">
        <v>28.549858458826002</v>
      </c>
      <c r="E16">
        <v>28.949894566954001</v>
      </c>
      <c r="F16">
        <v>11852387.687028</v>
      </c>
    </row>
    <row r="17" spans="1:6" x14ac:dyDescent="0.3">
      <c r="A17" s="1">
        <v>43940</v>
      </c>
      <c r="B17">
        <v>29.489929547060001</v>
      </c>
      <c r="C17">
        <v>31.280180609072001</v>
      </c>
      <c r="D17">
        <v>29.000139983151001</v>
      </c>
      <c r="E17">
        <v>30.819987660182001</v>
      </c>
      <c r="F17">
        <v>12925722.388057999</v>
      </c>
    </row>
    <row r="18" spans="1:6" x14ac:dyDescent="0.3">
      <c r="A18" s="1">
        <v>43947</v>
      </c>
      <c r="B18">
        <v>30.819987660182001</v>
      </c>
      <c r="C18">
        <v>31.200476236530001</v>
      </c>
      <c r="D18">
        <v>29.359842099647</v>
      </c>
      <c r="E18">
        <v>29.909650845643</v>
      </c>
      <c r="F18">
        <v>12697265.703563999</v>
      </c>
    </row>
    <row r="19" spans="1:6" x14ac:dyDescent="0.3">
      <c r="A19" s="1">
        <v>43954</v>
      </c>
      <c r="B19">
        <v>30.299637870531999</v>
      </c>
      <c r="C19">
        <v>31.400356631920001</v>
      </c>
      <c r="D19">
        <v>29.520489772801</v>
      </c>
      <c r="E19">
        <v>30.280090338750998</v>
      </c>
      <c r="F19">
        <v>12475003.973858999</v>
      </c>
    </row>
    <row r="20" spans="1:6" x14ac:dyDescent="0.3">
      <c r="A20" s="1">
        <v>43961</v>
      </c>
      <c r="B20">
        <v>29.800349858080999</v>
      </c>
      <c r="C20">
        <v>30.089983709251999</v>
      </c>
      <c r="D20">
        <v>28.320243789742001</v>
      </c>
      <c r="E20">
        <v>30.089983709251999</v>
      </c>
      <c r="F20">
        <v>8669864.3870483991</v>
      </c>
    </row>
    <row r="21" spans="1:6" x14ac:dyDescent="0.3">
      <c r="A21" s="1">
        <v>43968</v>
      </c>
      <c r="B21">
        <v>30.220071156665</v>
      </c>
      <c r="C21">
        <v>30.359932369968</v>
      </c>
      <c r="D21">
        <v>28.310470023852002</v>
      </c>
      <c r="E21">
        <v>28.419771011413001</v>
      </c>
      <c r="F21">
        <v>7548231.7287978996</v>
      </c>
    </row>
    <row r="22" spans="1:6" x14ac:dyDescent="0.3">
      <c r="A22" s="1">
        <v>43975</v>
      </c>
      <c r="B22">
        <v>28.689857330803001</v>
      </c>
      <c r="C22">
        <v>29.720507826864999</v>
      </c>
      <c r="D22">
        <v>28.510625736590001</v>
      </c>
      <c r="E22">
        <v>28.980592451370001</v>
      </c>
      <c r="F22">
        <v>8578820.2353700008</v>
      </c>
    </row>
    <row r="23" spans="1:6" x14ac:dyDescent="0.3">
      <c r="A23" s="1">
        <v>43982</v>
      </c>
      <c r="B23">
        <v>29.089755780257001</v>
      </c>
      <c r="C23">
        <v>31.140319395769001</v>
      </c>
      <c r="D23">
        <v>28.829580885432001</v>
      </c>
      <c r="E23">
        <v>29.839582580317</v>
      </c>
      <c r="F23">
        <v>15463745.318561999</v>
      </c>
    </row>
    <row r="24" spans="1:6" x14ac:dyDescent="0.3">
      <c r="A24" s="1">
        <v>43989</v>
      </c>
      <c r="B24">
        <v>30.000367912146</v>
      </c>
      <c r="C24">
        <v>32.319641260301999</v>
      </c>
      <c r="D24">
        <v>29.569633919600999</v>
      </c>
      <c r="E24">
        <v>32.220114038631003</v>
      </c>
      <c r="F24">
        <v>12052972.107059</v>
      </c>
    </row>
    <row r="25" spans="1:6" x14ac:dyDescent="0.3">
      <c r="A25" s="1">
        <v>43996</v>
      </c>
      <c r="B25">
        <v>32.259484419541003</v>
      </c>
      <c r="C25">
        <v>32.639835337214002</v>
      </c>
      <c r="D25">
        <v>29.270226302541001</v>
      </c>
      <c r="E25">
        <v>30.340109520837999</v>
      </c>
      <c r="F25">
        <v>11046963.051143</v>
      </c>
    </row>
    <row r="26" spans="1:6" x14ac:dyDescent="0.3">
      <c r="A26" s="1">
        <v>44003</v>
      </c>
      <c r="B26">
        <v>29.689809942448999</v>
      </c>
      <c r="C26">
        <v>30.649566221137999</v>
      </c>
      <c r="D26">
        <v>29.450559166150001</v>
      </c>
      <c r="E26">
        <v>29.680036176559</v>
      </c>
      <c r="F26">
        <v>17143460.968552001</v>
      </c>
    </row>
    <row r="27" spans="1:6" x14ac:dyDescent="0.3">
      <c r="A27" s="1">
        <v>44010</v>
      </c>
      <c r="B27">
        <v>29.77956339823</v>
      </c>
      <c r="C27">
        <v>30.400266361599002</v>
      </c>
      <c r="D27">
        <v>28.670034481674001</v>
      </c>
      <c r="E27">
        <v>28.699493438019001</v>
      </c>
      <c r="F27">
        <v>13759373.364243999</v>
      </c>
    </row>
    <row r="28" spans="1:6" x14ac:dyDescent="0.3">
      <c r="A28" s="1">
        <v>44017</v>
      </c>
      <c r="B28">
        <v>28.699493438019001</v>
      </c>
      <c r="C28">
        <v>29.76978963234</v>
      </c>
      <c r="D28">
        <v>28.470154086284001</v>
      </c>
      <c r="E28">
        <v>29.489929547060001</v>
      </c>
      <c r="F28">
        <v>9501685.5139390007</v>
      </c>
    </row>
    <row r="29" spans="1:6" x14ac:dyDescent="0.3">
      <c r="A29" s="1">
        <v>44024</v>
      </c>
      <c r="B29">
        <v>29.940211071383999</v>
      </c>
      <c r="C29">
        <v>30.099757475141999</v>
      </c>
      <c r="D29">
        <v>28.320243789742001</v>
      </c>
      <c r="E29">
        <v>28.750014171564999</v>
      </c>
      <c r="F29">
        <v>7767564.7847065004</v>
      </c>
    </row>
    <row r="30" spans="1:6" x14ac:dyDescent="0.3">
      <c r="A30" s="1">
        <v>44031</v>
      </c>
      <c r="B30">
        <v>29.159686386909001</v>
      </c>
      <c r="C30">
        <v>29.410087515844001</v>
      </c>
      <c r="D30">
        <v>28.559769883390999</v>
      </c>
      <c r="E30">
        <v>28.800259587761001</v>
      </c>
      <c r="F30">
        <v>7676728.3209234998</v>
      </c>
    </row>
    <row r="31" spans="1:6" x14ac:dyDescent="0.3">
      <c r="A31" s="1">
        <v>44038</v>
      </c>
      <c r="B31">
        <v>28.759787937454998</v>
      </c>
      <c r="C31">
        <v>29.800349858080999</v>
      </c>
      <c r="D31">
        <v>28.250313183090999</v>
      </c>
      <c r="E31">
        <v>28.250313183090999</v>
      </c>
      <c r="F31">
        <v>9007727.7608960997</v>
      </c>
    </row>
    <row r="32" spans="1:6" x14ac:dyDescent="0.3">
      <c r="A32" s="1">
        <v>44045</v>
      </c>
      <c r="B32">
        <v>28.250313183090999</v>
      </c>
      <c r="C32">
        <v>28.499613042629999</v>
      </c>
      <c r="D32">
        <v>26.920255069968</v>
      </c>
      <c r="E32">
        <v>27.019644632965001</v>
      </c>
      <c r="F32">
        <v>7672293.6811568001</v>
      </c>
    </row>
    <row r="33" spans="1:6" x14ac:dyDescent="0.3">
      <c r="A33" s="1">
        <v>44052</v>
      </c>
      <c r="B33">
        <v>27.099624322855998</v>
      </c>
      <c r="C33">
        <v>28.140048584808</v>
      </c>
      <c r="D33">
        <v>26.920255069968</v>
      </c>
      <c r="E33">
        <v>27.099624322855998</v>
      </c>
      <c r="F33">
        <v>7181567.4419692</v>
      </c>
    </row>
    <row r="34" spans="1:6" x14ac:dyDescent="0.3">
      <c r="A34" s="1">
        <v>44059</v>
      </c>
      <c r="B34">
        <v>27.299504718245</v>
      </c>
      <c r="C34">
        <v>29.239528418125001</v>
      </c>
      <c r="D34">
        <v>27.060116283271</v>
      </c>
      <c r="E34">
        <v>28.400223479632999</v>
      </c>
      <c r="F34">
        <v>6704656.5649597002</v>
      </c>
    </row>
    <row r="35" spans="1:6" x14ac:dyDescent="0.3">
      <c r="A35" s="1">
        <v>44066</v>
      </c>
      <c r="B35">
        <v>28.470154086284001</v>
      </c>
      <c r="C35">
        <v>28.670034481674001</v>
      </c>
      <c r="D35">
        <v>27.910571574397999</v>
      </c>
      <c r="E35">
        <v>28.190294001003998</v>
      </c>
      <c r="F35">
        <v>5059962.4006281001</v>
      </c>
    </row>
    <row r="36" spans="1:6" x14ac:dyDescent="0.3">
      <c r="A36" s="1">
        <v>44073</v>
      </c>
      <c r="B36">
        <v>28.320243789742001</v>
      </c>
      <c r="C36">
        <v>28.969579757409001</v>
      </c>
      <c r="D36">
        <v>27.149732080376999</v>
      </c>
      <c r="E36">
        <v>27.740012476678999</v>
      </c>
      <c r="F36">
        <v>5326234.7506547999</v>
      </c>
    </row>
    <row r="37" spans="1:6" x14ac:dyDescent="0.3">
      <c r="A37" s="1">
        <v>44080</v>
      </c>
      <c r="B37">
        <v>27.899558880436999</v>
      </c>
      <c r="C37">
        <v>27.910571574397999</v>
      </c>
      <c r="D37">
        <v>26.870009653772001</v>
      </c>
      <c r="E37">
        <v>27.000097101184</v>
      </c>
      <c r="F37">
        <v>8788984.8313857</v>
      </c>
    </row>
    <row r="38" spans="1:6" x14ac:dyDescent="0.3">
      <c r="A38" s="1">
        <v>44087</v>
      </c>
      <c r="B38">
        <v>27.120135465358</v>
      </c>
      <c r="C38">
        <v>28.000049712829998</v>
      </c>
      <c r="D38">
        <v>26.419728129447002</v>
      </c>
      <c r="E38">
        <v>27.720327286223998</v>
      </c>
      <c r="F38">
        <v>6636666.6845506998</v>
      </c>
    </row>
    <row r="39" spans="1:6" x14ac:dyDescent="0.3">
      <c r="A39" s="1">
        <v>44094</v>
      </c>
      <c r="B39">
        <v>27.850414733636999</v>
      </c>
      <c r="C39">
        <v>27.949941955307999</v>
      </c>
      <c r="D39">
        <v>26.759607396814001</v>
      </c>
      <c r="E39">
        <v>26.759607396814001</v>
      </c>
      <c r="F39">
        <v>9785791.5751955993</v>
      </c>
    </row>
    <row r="40" spans="1:6" x14ac:dyDescent="0.3">
      <c r="A40" s="1">
        <v>44101</v>
      </c>
      <c r="B40">
        <v>26.749695972249</v>
      </c>
      <c r="C40">
        <v>26.80985281301</v>
      </c>
      <c r="D40">
        <v>24.310246601245002</v>
      </c>
      <c r="E40">
        <v>24.490441806179</v>
      </c>
      <c r="F40">
        <v>9310313.4701844994</v>
      </c>
    </row>
    <row r="41" spans="1:6" x14ac:dyDescent="0.3">
      <c r="A41" s="1">
        <v>44108</v>
      </c>
      <c r="B41">
        <v>24.78007565735</v>
      </c>
      <c r="C41">
        <v>25.689586519841999</v>
      </c>
      <c r="D41">
        <v>24.110228547180999</v>
      </c>
      <c r="E41">
        <v>24.700508943483001</v>
      </c>
      <c r="F41">
        <v>9851713.7259016</v>
      </c>
    </row>
    <row r="42" spans="1:6" x14ac:dyDescent="0.3">
      <c r="A42" s="1">
        <v>44115</v>
      </c>
      <c r="B42">
        <v>24.999778901869</v>
      </c>
      <c r="C42">
        <v>26.120182853711999</v>
      </c>
      <c r="D42">
        <v>24.879602879021</v>
      </c>
      <c r="E42">
        <v>25.079758591760001</v>
      </c>
      <c r="F42">
        <v>9393361.180443</v>
      </c>
    </row>
    <row r="43" spans="1:6" x14ac:dyDescent="0.3">
      <c r="A43" s="1">
        <v>44122</v>
      </c>
      <c r="B43">
        <v>25.219482146388</v>
      </c>
      <c r="C43">
        <v>25.359481018364999</v>
      </c>
      <c r="D43">
        <v>22.339525016949001</v>
      </c>
      <c r="E43">
        <v>22.989824595338</v>
      </c>
      <c r="F43">
        <v>11206557.932039</v>
      </c>
    </row>
    <row r="44" spans="1:6" x14ac:dyDescent="0.3">
      <c r="A44" s="1">
        <v>44129</v>
      </c>
      <c r="B44">
        <v>23.129685808641</v>
      </c>
      <c r="C44">
        <v>23.459928968791999</v>
      </c>
      <c r="D44">
        <v>21.290290599829</v>
      </c>
      <c r="E44">
        <v>22.529631646449001</v>
      </c>
      <c r="F44">
        <v>15697030.060420999</v>
      </c>
    </row>
    <row r="45" spans="1:6" x14ac:dyDescent="0.3">
      <c r="A45" s="1">
        <v>44136</v>
      </c>
      <c r="B45">
        <v>22.100274240649998</v>
      </c>
      <c r="C45">
        <v>22.249909219843001</v>
      </c>
      <c r="D45">
        <v>20.270652797728001</v>
      </c>
      <c r="E45">
        <v>21.599609641453998</v>
      </c>
      <c r="F45">
        <v>16888308.612691998</v>
      </c>
    </row>
    <row r="46" spans="1:6" x14ac:dyDescent="0.3">
      <c r="A46" s="1">
        <v>44143</v>
      </c>
      <c r="B46">
        <v>21.869558302169999</v>
      </c>
      <c r="C46">
        <v>23.259773256052998</v>
      </c>
      <c r="D46">
        <v>21.560239260544002</v>
      </c>
      <c r="E46">
        <v>22.160431081411001</v>
      </c>
      <c r="F46">
        <v>15282069.646221001</v>
      </c>
    </row>
    <row r="47" spans="1:6" x14ac:dyDescent="0.3">
      <c r="A47" s="1">
        <v>44150</v>
      </c>
      <c r="B47">
        <v>22.339525016949001</v>
      </c>
      <c r="C47">
        <v>25.329884403346</v>
      </c>
      <c r="D47">
        <v>21.919803718366001</v>
      </c>
      <c r="E47">
        <v>24.419409930132002</v>
      </c>
      <c r="F47">
        <v>21620420.574815001</v>
      </c>
    </row>
    <row r="48" spans="1:6" x14ac:dyDescent="0.3">
      <c r="A48" s="1">
        <v>44157</v>
      </c>
      <c r="B48">
        <v>24.580057603286001</v>
      </c>
      <c r="C48">
        <v>26.650306409253002</v>
      </c>
      <c r="D48">
        <v>24.399862398351001</v>
      </c>
      <c r="E48">
        <v>26.529992727730001</v>
      </c>
      <c r="F48">
        <v>18044276.563115001</v>
      </c>
    </row>
    <row r="49" spans="1:6" x14ac:dyDescent="0.3">
      <c r="A49" s="1">
        <v>44164</v>
      </c>
      <c r="B49">
        <v>26.780393856665</v>
      </c>
      <c r="C49">
        <v>27.629610219722</v>
      </c>
      <c r="D49">
        <v>26.279729257469999</v>
      </c>
      <c r="E49">
        <v>26.7704824321</v>
      </c>
      <c r="F49">
        <v>8071600.6495610997</v>
      </c>
    </row>
    <row r="50" spans="1:6" x14ac:dyDescent="0.3">
      <c r="A50" s="1">
        <v>44171</v>
      </c>
      <c r="B50">
        <v>26.660080175143001</v>
      </c>
      <c r="C50">
        <v>26.660080175143001</v>
      </c>
      <c r="D50">
        <v>25.120230242066</v>
      </c>
      <c r="E50">
        <v>26.500533771385001</v>
      </c>
      <c r="F50">
        <v>16144495.917499</v>
      </c>
    </row>
    <row r="51" spans="1:6" x14ac:dyDescent="0.3">
      <c r="A51" s="1">
        <v>44178</v>
      </c>
      <c r="B51">
        <v>26.500533771385001</v>
      </c>
      <c r="C51">
        <v>29.49970331295</v>
      </c>
      <c r="D51">
        <v>26.219572416708001</v>
      </c>
      <c r="E51">
        <v>29.079982014367001</v>
      </c>
      <c r="F51">
        <v>16667720.280167</v>
      </c>
    </row>
    <row r="52" spans="1:6" x14ac:dyDescent="0.3">
      <c r="A52" s="1">
        <v>44185</v>
      </c>
      <c r="B52">
        <v>29.200158037215001</v>
      </c>
      <c r="C52">
        <v>32.369886676499</v>
      </c>
      <c r="D52">
        <v>28.619926724151998</v>
      </c>
      <c r="E52">
        <v>31.280180609072001</v>
      </c>
      <c r="F52">
        <v>22482899.91172</v>
      </c>
    </row>
    <row r="53" spans="1:6" x14ac:dyDescent="0.3">
      <c r="A53" s="1">
        <v>44192</v>
      </c>
      <c r="B53">
        <v>30.499793583270002</v>
      </c>
      <c r="C53">
        <v>31.950165377914999</v>
      </c>
      <c r="D53">
        <v>29.400313749953</v>
      </c>
      <c r="E53">
        <v>31.709813332220001</v>
      </c>
      <c r="F53">
        <v>7337262.9140173001</v>
      </c>
    </row>
    <row r="54" spans="1:6" x14ac:dyDescent="0.3">
      <c r="A54" s="1">
        <v>44199</v>
      </c>
      <c r="B54">
        <v>32.000410794112</v>
      </c>
      <c r="C54">
        <v>33.179870317320002</v>
      </c>
      <c r="D54">
        <v>31.950165377914999</v>
      </c>
      <c r="E54">
        <v>32.359975251934003</v>
      </c>
      <c r="F54">
        <v>6813797.0112415999</v>
      </c>
    </row>
    <row r="55" spans="1:6" x14ac:dyDescent="0.3">
      <c r="A55" s="1">
        <v>44206</v>
      </c>
      <c r="B55">
        <v>32.359975251934003</v>
      </c>
      <c r="C55">
        <v>34.080433365969</v>
      </c>
      <c r="D55">
        <v>31.509657619481001</v>
      </c>
      <c r="E55">
        <v>33.610466651189</v>
      </c>
      <c r="F55">
        <v>8446001.5392093007</v>
      </c>
    </row>
    <row r="56" spans="1:6" x14ac:dyDescent="0.3">
      <c r="A56" s="1">
        <v>44213</v>
      </c>
      <c r="B56">
        <v>33.599591615903002</v>
      </c>
      <c r="C56">
        <v>34.199508119420997</v>
      </c>
      <c r="D56">
        <v>31.070388789117001</v>
      </c>
      <c r="E56">
        <v>31.560040694352001</v>
      </c>
      <c r="F56">
        <v>10059311.958280001</v>
      </c>
    </row>
    <row r="57" spans="1:6" x14ac:dyDescent="0.3">
      <c r="A57" s="1">
        <v>44220</v>
      </c>
      <c r="B57">
        <v>31.600374685984001</v>
      </c>
      <c r="C57">
        <v>32.579816155126998</v>
      </c>
      <c r="D57">
        <v>30.019915443925999</v>
      </c>
      <c r="E57">
        <v>30.590510649773002</v>
      </c>
      <c r="F57">
        <v>10972405.841614</v>
      </c>
    </row>
    <row r="58" spans="1:6" x14ac:dyDescent="0.3">
      <c r="A58" s="1">
        <v>44227</v>
      </c>
      <c r="B58">
        <v>30.750057053530998</v>
      </c>
      <c r="C58">
        <v>31.000458182466001</v>
      </c>
      <c r="D58">
        <v>29.050385399347</v>
      </c>
      <c r="E58">
        <v>29.829808814427</v>
      </c>
      <c r="F58">
        <v>10341944.075929999</v>
      </c>
    </row>
    <row r="59" spans="1:6" x14ac:dyDescent="0.3">
      <c r="A59" s="1">
        <v>44234</v>
      </c>
      <c r="B59">
        <v>29.949984837275</v>
      </c>
      <c r="C59">
        <v>31.639745066894001</v>
      </c>
      <c r="D59">
        <v>29.520489772801</v>
      </c>
      <c r="E59">
        <v>30.590510649773002</v>
      </c>
      <c r="F59">
        <v>7764891.3748864001</v>
      </c>
    </row>
    <row r="60" spans="1:6" x14ac:dyDescent="0.3">
      <c r="A60" s="1">
        <v>44241</v>
      </c>
      <c r="B60">
        <v>30.660303597750001</v>
      </c>
      <c r="C60">
        <v>31.029917138811001</v>
      </c>
      <c r="D60">
        <v>29.600194145343</v>
      </c>
      <c r="E60">
        <v>30.480108392815001</v>
      </c>
      <c r="F60">
        <v>5121516.7010661997</v>
      </c>
    </row>
    <row r="61" spans="1:6" x14ac:dyDescent="0.3">
      <c r="A61" s="1">
        <v>44248</v>
      </c>
      <c r="B61">
        <v>30.649566221137999</v>
      </c>
      <c r="C61">
        <v>31.800392740048</v>
      </c>
      <c r="D61">
        <v>30.130455359557999</v>
      </c>
      <c r="E61">
        <v>30.569724189921999</v>
      </c>
      <c r="F61">
        <v>10706597.358383</v>
      </c>
    </row>
    <row r="62" spans="1:6" x14ac:dyDescent="0.3">
      <c r="A62" s="1">
        <v>44255</v>
      </c>
      <c r="B62">
        <v>30.24953011301</v>
      </c>
      <c r="C62">
        <v>30.449548167073999</v>
      </c>
      <c r="D62">
        <v>29.109440970712001</v>
      </c>
      <c r="E62">
        <v>29.270226302541001</v>
      </c>
      <c r="F62">
        <v>14058870.287922001</v>
      </c>
    </row>
    <row r="63" spans="1:6" x14ac:dyDescent="0.3">
      <c r="A63" s="1">
        <v>44262</v>
      </c>
      <c r="B63">
        <v>29.759740549101</v>
      </c>
      <c r="C63">
        <v>31.530444079332</v>
      </c>
      <c r="D63">
        <v>29.629790760363001</v>
      </c>
      <c r="E63">
        <v>30.439636742508998</v>
      </c>
      <c r="F63">
        <v>10316478.06329</v>
      </c>
    </row>
    <row r="64" spans="1:6" x14ac:dyDescent="0.3">
      <c r="A64" s="1">
        <v>44269</v>
      </c>
      <c r="B64">
        <v>30.759830819421001</v>
      </c>
      <c r="C64">
        <v>33.770013054947</v>
      </c>
      <c r="D64">
        <v>30.559812765357002</v>
      </c>
      <c r="E64">
        <v>33.429996128905998</v>
      </c>
      <c r="F64">
        <v>13810911.984565999</v>
      </c>
    </row>
    <row r="65" spans="1:6" x14ac:dyDescent="0.3">
      <c r="A65" s="1">
        <v>44276</v>
      </c>
      <c r="B65">
        <v>33.490152969667001</v>
      </c>
      <c r="C65">
        <v>34.199508119420997</v>
      </c>
      <c r="D65">
        <v>32.400446902239999</v>
      </c>
      <c r="E65">
        <v>33.459592743925</v>
      </c>
      <c r="F65">
        <v>14157189.005473001</v>
      </c>
    </row>
    <row r="66" spans="1:6" x14ac:dyDescent="0.3">
      <c r="A66" s="1">
        <v>44283</v>
      </c>
      <c r="B66">
        <v>33.459592743925</v>
      </c>
      <c r="C66">
        <v>34.700172718616002</v>
      </c>
      <c r="D66">
        <v>31.649518832784</v>
      </c>
      <c r="E66">
        <v>33.420222363015</v>
      </c>
      <c r="F66">
        <v>12358771.946634</v>
      </c>
    </row>
    <row r="67" spans="1:6" x14ac:dyDescent="0.3">
      <c r="A67" s="1">
        <v>44290</v>
      </c>
      <c r="B67">
        <v>33.429996128905998</v>
      </c>
      <c r="C67">
        <v>34.669474834200003</v>
      </c>
      <c r="D67">
        <v>33.270449725147998</v>
      </c>
      <c r="E67">
        <v>34.100118556424</v>
      </c>
      <c r="F67">
        <v>5457699.3583370997</v>
      </c>
    </row>
    <row r="68" spans="1:6" x14ac:dyDescent="0.3">
      <c r="A68" s="1">
        <v>44297</v>
      </c>
      <c r="B68">
        <v>34.399526173485</v>
      </c>
      <c r="C68">
        <v>34.560173846639003</v>
      </c>
      <c r="D68">
        <v>33.160047468190001</v>
      </c>
      <c r="E68">
        <v>33.220341967625998</v>
      </c>
      <c r="F68">
        <v>8898052.9986199997</v>
      </c>
    </row>
    <row r="69" spans="1:6" x14ac:dyDescent="0.3">
      <c r="A69" s="1">
        <v>44304</v>
      </c>
      <c r="B69">
        <v>33.309957764731998</v>
      </c>
      <c r="C69">
        <v>33.640063266208998</v>
      </c>
      <c r="D69">
        <v>32.259484419541003</v>
      </c>
      <c r="E69">
        <v>32.449728707715003</v>
      </c>
      <c r="F69">
        <v>8415733.0870947</v>
      </c>
    </row>
    <row r="70" spans="1:6" x14ac:dyDescent="0.3">
      <c r="A70" s="1">
        <v>44311</v>
      </c>
      <c r="B70">
        <v>32.499974123911002</v>
      </c>
      <c r="C70">
        <v>33.039871445342001</v>
      </c>
      <c r="D70">
        <v>31.849674545523001</v>
      </c>
      <c r="E70">
        <v>32.499974123911002</v>
      </c>
      <c r="F70">
        <v>8782875.8795139007</v>
      </c>
    </row>
    <row r="71" spans="1:6" x14ac:dyDescent="0.3">
      <c r="A71" s="1">
        <v>44318</v>
      </c>
      <c r="B71">
        <v>32.559993305997999</v>
      </c>
      <c r="C71">
        <v>33.849717427488997</v>
      </c>
      <c r="D71">
        <v>32.189553812889997</v>
      </c>
      <c r="E71">
        <v>32.670533221630002</v>
      </c>
      <c r="F71">
        <v>9043787.6860306002</v>
      </c>
    </row>
    <row r="72" spans="1:6" x14ac:dyDescent="0.3">
      <c r="A72" s="1">
        <v>44325</v>
      </c>
      <c r="B72">
        <v>32.699992177974998</v>
      </c>
      <c r="C72">
        <v>33.680397257841001</v>
      </c>
      <c r="D72">
        <v>32.049554940912003</v>
      </c>
      <c r="E72">
        <v>33.500064394231998</v>
      </c>
      <c r="F72">
        <v>7105972.7078898</v>
      </c>
    </row>
    <row r="73" spans="1:6" x14ac:dyDescent="0.3">
      <c r="A73" s="1">
        <v>44332</v>
      </c>
      <c r="B73">
        <v>33.900100502359997</v>
      </c>
      <c r="C73">
        <v>35.609408263759001</v>
      </c>
      <c r="D73">
        <v>32.909783997929999</v>
      </c>
      <c r="E73">
        <v>34.399526173485</v>
      </c>
      <c r="F73">
        <v>13239466.518347001</v>
      </c>
    </row>
    <row r="74" spans="1:6" x14ac:dyDescent="0.3">
      <c r="A74" s="1">
        <v>44339</v>
      </c>
      <c r="B74">
        <v>34.589632802983999</v>
      </c>
      <c r="C74">
        <v>35.630332382284998</v>
      </c>
      <c r="D74">
        <v>34.449771589680999</v>
      </c>
      <c r="E74">
        <v>35.440088094110997</v>
      </c>
      <c r="F74">
        <v>8558712.0214657001</v>
      </c>
    </row>
    <row r="75" spans="1:6" x14ac:dyDescent="0.3">
      <c r="A75" s="1">
        <v>44346</v>
      </c>
      <c r="B75">
        <v>35.500244934872001</v>
      </c>
      <c r="C75">
        <v>37.139759748294999</v>
      </c>
      <c r="D75">
        <v>34.909964538570001</v>
      </c>
      <c r="E75">
        <v>36.900233654647003</v>
      </c>
      <c r="F75">
        <v>13777757.860112</v>
      </c>
    </row>
    <row r="76" spans="1:6" x14ac:dyDescent="0.3">
      <c r="A76" s="1">
        <v>44353</v>
      </c>
      <c r="B76">
        <v>36.989987110427002</v>
      </c>
      <c r="C76">
        <v>38.609816733395</v>
      </c>
      <c r="D76">
        <v>36.630422652604999</v>
      </c>
      <c r="E76">
        <v>38.209642966593002</v>
      </c>
      <c r="F76">
        <v>9424281.0589070991</v>
      </c>
    </row>
    <row r="77" spans="1:6" x14ac:dyDescent="0.3">
      <c r="A77" s="1">
        <v>44360</v>
      </c>
      <c r="B77">
        <v>38.250114616898998</v>
      </c>
      <c r="C77">
        <v>38.749677946698</v>
      </c>
      <c r="D77">
        <v>37.059780058404002</v>
      </c>
      <c r="E77">
        <v>38.269799807353998</v>
      </c>
      <c r="F77">
        <v>12740772.200404</v>
      </c>
    </row>
    <row r="78" spans="1:6" x14ac:dyDescent="0.3">
      <c r="A78" s="1">
        <v>44367</v>
      </c>
      <c r="B78">
        <v>38.329956648115001</v>
      </c>
      <c r="C78">
        <v>39.300587962089999</v>
      </c>
      <c r="D78">
        <v>38.069781753290002</v>
      </c>
      <c r="E78">
        <v>38.520200936289001</v>
      </c>
      <c r="F78">
        <v>12961677.096858</v>
      </c>
    </row>
    <row r="79" spans="1:6" x14ac:dyDescent="0.3">
      <c r="A79" s="1">
        <v>44374</v>
      </c>
      <c r="B79">
        <v>38.170272585682</v>
      </c>
      <c r="C79">
        <v>38.959469766651999</v>
      </c>
      <c r="D79">
        <v>37.720128720032001</v>
      </c>
      <c r="E79">
        <v>38.700396141223003</v>
      </c>
      <c r="F79">
        <v>6318101.8162930999</v>
      </c>
    </row>
    <row r="80" spans="1:6" x14ac:dyDescent="0.3">
      <c r="A80" s="1">
        <v>44381</v>
      </c>
      <c r="B80">
        <v>38.700396141223003</v>
      </c>
      <c r="C80">
        <v>38.700396141223003</v>
      </c>
      <c r="D80">
        <v>36.630422652604999</v>
      </c>
      <c r="E80">
        <v>37.300407421449002</v>
      </c>
      <c r="F80">
        <v>9928840.0438410994</v>
      </c>
    </row>
    <row r="81" spans="1:6" x14ac:dyDescent="0.3">
      <c r="A81" s="1">
        <v>44388</v>
      </c>
      <c r="B81">
        <v>37.300407421449002</v>
      </c>
      <c r="C81">
        <v>37.500425475512998</v>
      </c>
      <c r="D81">
        <v>36.649970184386</v>
      </c>
      <c r="E81">
        <v>37.069691482968999</v>
      </c>
      <c r="F81">
        <v>6513110.6855218997</v>
      </c>
    </row>
    <row r="82" spans="1:6" x14ac:dyDescent="0.3">
      <c r="A82" s="1">
        <v>44395</v>
      </c>
      <c r="B82">
        <v>37.069691482968999</v>
      </c>
      <c r="C82">
        <v>37.920009115421998</v>
      </c>
      <c r="D82">
        <v>36.720038449712</v>
      </c>
      <c r="E82">
        <v>37.659971879270998</v>
      </c>
      <c r="F82">
        <v>8142585.9932661997</v>
      </c>
    </row>
    <row r="83" spans="1:6" x14ac:dyDescent="0.3">
      <c r="A83" s="1">
        <v>44402</v>
      </c>
      <c r="B83">
        <v>37.560444657600002</v>
      </c>
      <c r="C83">
        <v>37.679519411051999</v>
      </c>
      <c r="D83">
        <v>36.249934076258</v>
      </c>
      <c r="E83">
        <v>36.920056503776003</v>
      </c>
      <c r="F83">
        <v>7224614.6466365997</v>
      </c>
    </row>
    <row r="84" spans="1:6" x14ac:dyDescent="0.3">
      <c r="A84" s="1">
        <v>44409</v>
      </c>
      <c r="B84">
        <v>37.020547336169003</v>
      </c>
      <c r="C84">
        <v>37.790059326684002</v>
      </c>
      <c r="D84">
        <v>36.56035438728</v>
      </c>
      <c r="E84">
        <v>37.599815038510002</v>
      </c>
      <c r="F84">
        <v>7026250.7487252997</v>
      </c>
    </row>
    <row r="85" spans="1:6" x14ac:dyDescent="0.3">
      <c r="A85" s="1">
        <v>44416</v>
      </c>
      <c r="B85">
        <v>37.690532105012998</v>
      </c>
      <c r="C85">
        <v>38.599905308830003</v>
      </c>
      <c r="D85">
        <v>37.240250580687999</v>
      </c>
      <c r="E85">
        <v>38.190095434812001</v>
      </c>
      <c r="F85">
        <v>6015285.5459938999</v>
      </c>
    </row>
    <row r="86" spans="1:6" x14ac:dyDescent="0.3">
      <c r="A86" s="1">
        <v>44423</v>
      </c>
      <c r="B86">
        <v>38.289622656482997</v>
      </c>
      <c r="C86">
        <v>40.000031687278998</v>
      </c>
      <c r="D86">
        <v>38.180184010246997</v>
      </c>
      <c r="E86">
        <v>39.940012505192001</v>
      </c>
      <c r="F86">
        <v>7746414.4716290999</v>
      </c>
    </row>
    <row r="87" spans="1:6" x14ac:dyDescent="0.3">
      <c r="A87" s="1">
        <v>44430</v>
      </c>
      <c r="B87">
        <v>39.809925057779999</v>
      </c>
      <c r="C87">
        <v>40.689701646578001</v>
      </c>
      <c r="D87">
        <v>39.660152419912002</v>
      </c>
      <c r="E87">
        <v>39.879718005756999</v>
      </c>
      <c r="F87">
        <v>6409578.7273295</v>
      </c>
    </row>
    <row r="88" spans="1:6" x14ac:dyDescent="0.3">
      <c r="A88" s="1">
        <v>44437</v>
      </c>
      <c r="B88">
        <v>40.000031687278998</v>
      </c>
      <c r="C88">
        <v>40.619633381252001</v>
      </c>
      <c r="D88">
        <v>39.930101080627999</v>
      </c>
      <c r="E88">
        <v>40.499595017078001</v>
      </c>
      <c r="F88">
        <v>5050422.4813281</v>
      </c>
    </row>
    <row r="89" spans="1:6" x14ac:dyDescent="0.3">
      <c r="A89" s="1">
        <v>44444</v>
      </c>
      <c r="B89">
        <v>40.600085849471</v>
      </c>
      <c r="C89">
        <v>41.000121957598999</v>
      </c>
      <c r="D89">
        <v>40.310451998300998</v>
      </c>
      <c r="E89">
        <v>40.870034510186997</v>
      </c>
      <c r="F89">
        <v>8690647.8153415006</v>
      </c>
    </row>
    <row r="90" spans="1:6" x14ac:dyDescent="0.3">
      <c r="A90" s="1">
        <v>44451</v>
      </c>
      <c r="B90">
        <v>40.879808276077</v>
      </c>
      <c r="C90">
        <v>41.679880492332998</v>
      </c>
      <c r="D90">
        <v>40.520243818254997</v>
      </c>
      <c r="E90">
        <v>40.720261872319</v>
      </c>
      <c r="F90">
        <v>10892131.267961999</v>
      </c>
    </row>
    <row r="91" spans="1:6" x14ac:dyDescent="0.3">
      <c r="A91" s="1">
        <v>44458</v>
      </c>
      <c r="B91">
        <v>37.236953197346999</v>
      </c>
      <c r="C91">
        <v>38.959912456414997</v>
      </c>
      <c r="D91">
        <v>36.981028254771999</v>
      </c>
      <c r="E91">
        <v>37.720087094846001</v>
      </c>
      <c r="F91">
        <v>16463757</v>
      </c>
    </row>
    <row r="92" spans="1:6" x14ac:dyDescent="0.3">
      <c r="A92" s="1">
        <v>44465</v>
      </c>
      <c r="B92">
        <v>37.499931189519998</v>
      </c>
      <c r="C92">
        <v>37.620084927324001</v>
      </c>
      <c r="D92">
        <v>36.080001168560003</v>
      </c>
      <c r="E92">
        <v>36.630013089930998</v>
      </c>
      <c r="F92">
        <v>9768836.9999998994</v>
      </c>
    </row>
    <row r="93" spans="1:6" x14ac:dyDescent="0.3">
      <c r="A93" s="1">
        <v>44472</v>
      </c>
      <c r="B93">
        <v>36.800041964180998</v>
      </c>
      <c r="C93">
        <v>37.089972681606</v>
      </c>
      <c r="D93">
        <v>35.819919964615003</v>
      </c>
      <c r="E93">
        <v>36.919943807355999</v>
      </c>
      <c r="F93">
        <v>8729918</v>
      </c>
    </row>
    <row r="94" spans="1:6" x14ac:dyDescent="0.3">
      <c r="A94" s="1">
        <v>44479</v>
      </c>
      <c r="B94">
        <v>37.000046299224998</v>
      </c>
      <c r="C94">
        <v>39.280070529261998</v>
      </c>
      <c r="D94">
        <v>36.509985299442</v>
      </c>
      <c r="E94">
        <v>38.999963702349</v>
      </c>
      <c r="F94">
        <v>15327990</v>
      </c>
    </row>
    <row r="95" spans="1:6" x14ac:dyDescent="0.3">
      <c r="A95" s="1">
        <v>44486</v>
      </c>
      <c r="B95">
        <v>38.999963702349</v>
      </c>
      <c r="C95">
        <v>40.899878937951001</v>
      </c>
      <c r="D95">
        <v>38.879935911860002</v>
      </c>
      <c r="E95">
        <v>39.649977791242002</v>
      </c>
      <c r="F95">
        <v>22902783</v>
      </c>
    </row>
    <row r="96" spans="1:6" x14ac:dyDescent="0.3">
      <c r="A96" s="1">
        <v>44493</v>
      </c>
      <c r="B96">
        <v>39.870007749252999</v>
      </c>
      <c r="C96">
        <v>40.299991880134002</v>
      </c>
      <c r="D96">
        <v>39.030065110457002</v>
      </c>
      <c r="E96">
        <v>39.080066194217999</v>
      </c>
      <c r="F96">
        <v>7993557</v>
      </c>
    </row>
    <row r="97" spans="1:6" x14ac:dyDescent="0.3">
      <c r="A97" s="1">
        <v>44500</v>
      </c>
      <c r="B97">
        <v>39.030065110457002</v>
      </c>
      <c r="C97">
        <v>40.379968424688997</v>
      </c>
      <c r="D97">
        <v>39.019989325315997</v>
      </c>
      <c r="E97">
        <v>39.899983210046003</v>
      </c>
      <c r="F97">
        <v>7794674</v>
      </c>
    </row>
    <row r="98" spans="1:6" x14ac:dyDescent="0.3">
      <c r="A98" s="1">
        <v>44507</v>
      </c>
      <c r="B98">
        <v>39.899983210046003</v>
      </c>
      <c r="C98">
        <v>40.970031591994001</v>
      </c>
      <c r="D98">
        <v>39.529950000752002</v>
      </c>
      <c r="E98">
        <v>40.549997298938997</v>
      </c>
      <c r="F98">
        <v>8348584</v>
      </c>
    </row>
    <row r="99" spans="1:6" x14ac:dyDescent="0.3">
      <c r="A99" s="1">
        <v>44514</v>
      </c>
      <c r="B99">
        <v>40.549997298938997</v>
      </c>
      <c r="C99">
        <v>40.700000550222001</v>
      </c>
      <c r="D99">
        <v>39.310045990055997</v>
      </c>
      <c r="E99">
        <v>39.699978875002998</v>
      </c>
      <c r="F99">
        <v>7512065</v>
      </c>
    </row>
    <row r="100" spans="1:6" x14ac:dyDescent="0.3">
      <c r="A100" s="1">
        <v>44521</v>
      </c>
      <c r="B100">
        <v>39.830082450631998</v>
      </c>
      <c r="C100">
        <v>40.549997298938997</v>
      </c>
      <c r="D100">
        <v>35.550014870157</v>
      </c>
      <c r="E100">
        <v>35.879996833516998</v>
      </c>
      <c r="F100">
        <v>16326003</v>
      </c>
    </row>
    <row r="101" spans="1:6" x14ac:dyDescent="0.3">
      <c r="A101" s="1">
        <v>44528</v>
      </c>
      <c r="B101">
        <v>35.889946671342997</v>
      </c>
      <c r="C101">
        <v>36.480009838648002</v>
      </c>
      <c r="D101">
        <v>34.399989943655001</v>
      </c>
      <c r="E101">
        <v>34.959951702852003</v>
      </c>
      <c r="F101">
        <v>13710555</v>
      </c>
    </row>
    <row r="102" spans="1:6" x14ac:dyDescent="0.3">
      <c r="A102" s="1">
        <v>44535</v>
      </c>
      <c r="B102">
        <v>35.000002948786999</v>
      </c>
      <c r="C102">
        <v>37.170075173474999</v>
      </c>
      <c r="D102">
        <v>34.700122393534997</v>
      </c>
      <c r="E102">
        <v>36.680014173692001</v>
      </c>
      <c r="F102">
        <v>12565177</v>
      </c>
    </row>
    <row r="103" spans="1:6" x14ac:dyDescent="0.3">
      <c r="A103" s="1">
        <v>44542</v>
      </c>
      <c r="B103">
        <v>36.680014173692001</v>
      </c>
      <c r="C103">
        <v>37.689985686737998</v>
      </c>
      <c r="D103">
        <v>36.080001168560003</v>
      </c>
      <c r="E103">
        <v>36.78996617904</v>
      </c>
      <c r="F103">
        <v>8731159</v>
      </c>
    </row>
    <row r="104" spans="1:6" x14ac:dyDescent="0.3">
      <c r="A104" s="1">
        <v>44549</v>
      </c>
      <c r="B104">
        <v>36.700039796658999</v>
      </c>
      <c r="C104">
        <v>37.08002284378</v>
      </c>
      <c r="D104">
        <v>35.420037241842003</v>
      </c>
      <c r="E104">
        <v>35.709967959266997</v>
      </c>
      <c r="F104">
        <v>11940789</v>
      </c>
    </row>
    <row r="105" spans="1:6" x14ac:dyDescent="0.3">
      <c r="A105" s="1">
        <v>44556</v>
      </c>
      <c r="B105">
        <v>35.400011618873997</v>
      </c>
      <c r="C105">
        <v>35.489938001254998</v>
      </c>
      <c r="D105">
        <v>34.310063561273999</v>
      </c>
      <c r="E105">
        <v>34.979977325819</v>
      </c>
      <c r="F105">
        <v>5227057</v>
      </c>
    </row>
    <row r="106" spans="1:6" x14ac:dyDescent="0.3">
      <c r="A106" s="1">
        <v>44563</v>
      </c>
      <c r="B106">
        <v>35.000002948786999</v>
      </c>
      <c r="C106">
        <v>36.399907346779003</v>
      </c>
      <c r="D106">
        <v>34.690046608393999</v>
      </c>
      <c r="E106">
        <v>35.350010535113</v>
      </c>
      <c r="F106">
        <v>5336070</v>
      </c>
    </row>
    <row r="107" spans="1:6" x14ac:dyDescent="0.3">
      <c r="A107" s="1">
        <v>44570</v>
      </c>
      <c r="B107">
        <v>35.400011618873997</v>
      </c>
      <c r="C107">
        <v>36.359982048158997</v>
      </c>
      <c r="D107">
        <v>35.390061781047997</v>
      </c>
      <c r="E107">
        <v>35.600015953918003</v>
      </c>
      <c r="F107">
        <v>6654696</v>
      </c>
    </row>
    <row r="108" spans="1:6" x14ac:dyDescent="0.3">
      <c r="A108" s="1">
        <v>44577</v>
      </c>
      <c r="B108">
        <v>35.740069367375</v>
      </c>
      <c r="C108">
        <v>37.820089262368001</v>
      </c>
      <c r="D108">
        <v>35.400011618873997</v>
      </c>
      <c r="E108">
        <v>37.439980267933002</v>
      </c>
      <c r="F108">
        <v>10888171</v>
      </c>
    </row>
    <row r="109" spans="1:6" x14ac:dyDescent="0.3">
      <c r="A109" s="1">
        <v>44584</v>
      </c>
      <c r="B109">
        <v>37.439980267933002</v>
      </c>
      <c r="C109">
        <v>37.499931189519998</v>
      </c>
      <c r="D109">
        <v>35.420037241842003</v>
      </c>
      <c r="E109">
        <v>35.590066116091997</v>
      </c>
      <c r="F109">
        <v>7216186</v>
      </c>
    </row>
    <row r="110" spans="1:6" x14ac:dyDescent="0.3">
      <c r="A110" s="1">
        <v>44591</v>
      </c>
      <c r="B110">
        <v>35.600015953918003</v>
      </c>
      <c r="C110">
        <v>36.879892561421997</v>
      </c>
      <c r="D110">
        <v>33.700100718316001</v>
      </c>
      <c r="E110">
        <v>35.889946671342997</v>
      </c>
      <c r="F110">
        <v>9691564</v>
      </c>
    </row>
    <row r="111" spans="1:6" x14ac:dyDescent="0.3">
      <c r="A111" s="1">
        <v>44598</v>
      </c>
      <c r="B111">
        <v>36.450034377854003</v>
      </c>
      <c r="C111">
        <v>37.269951393683002</v>
      </c>
      <c r="D111">
        <v>35.909972294310002</v>
      </c>
      <c r="E111">
        <v>35.909972294310002</v>
      </c>
      <c r="F111">
        <v>8072208</v>
      </c>
    </row>
    <row r="112" spans="1:6" x14ac:dyDescent="0.3">
      <c r="A112" s="1">
        <v>44605</v>
      </c>
      <c r="B112">
        <v>36.019924299659003</v>
      </c>
      <c r="C112">
        <v>37.039971597845003</v>
      </c>
      <c r="D112">
        <v>35.499887839082</v>
      </c>
      <c r="E112">
        <v>36.219928634703003</v>
      </c>
      <c r="F112">
        <v>6835306</v>
      </c>
    </row>
    <row r="113" spans="1:6" x14ac:dyDescent="0.3">
      <c r="A113" s="1">
        <v>44612</v>
      </c>
      <c r="B113">
        <v>35.020028571753997</v>
      </c>
      <c r="C113">
        <v>36.369931885984997</v>
      </c>
      <c r="D113">
        <v>34.510067896317999</v>
      </c>
      <c r="E113">
        <v>34.510067896317999</v>
      </c>
      <c r="F113">
        <v>10565432</v>
      </c>
    </row>
    <row r="114" spans="1:6" x14ac:dyDescent="0.3">
      <c r="A114" s="1">
        <v>44619</v>
      </c>
      <c r="B114">
        <v>34.750123477296</v>
      </c>
      <c r="C114">
        <v>34.870025320471001</v>
      </c>
      <c r="D114">
        <v>29.519909358048</v>
      </c>
      <c r="E114">
        <v>33.299966100913998</v>
      </c>
      <c r="F114">
        <v>20134089</v>
      </c>
    </row>
    <row r="115" spans="1:6" x14ac:dyDescent="0.3">
      <c r="A115" s="1">
        <v>44626</v>
      </c>
      <c r="B115">
        <v>32.509898598565002</v>
      </c>
      <c r="C115">
        <v>32.550075791814002</v>
      </c>
      <c r="D115">
        <v>29.059949766372998</v>
      </c>
      <c r="E115">
        <v>29.259954101417001</v>
      </c>
      <c r="F115">
        <v>26775158</v>
      </c>
    </row>
    <row r="116" spans="1:6" x14ac:dyDescent="0.3">
      <c r="A116" s="1">
        <v>44633</v>
      </c>
      <c r="B116">
        <v>28.450112870729001</v>
      </c>
      <c r="C116">
        <v>32.880057755172999</v>
      </c>
      <c r="D116">
        <v>27.719996289968002</v>
      </c>
      <c r="E116">
        <v>32.130041498758999</v>
      </c>
      <c r="F116">
        <v>17198378</v>
      </c>
    </row>
    <row r="117" spans="1:6" x14ac:dyDescent="0.3">
      <c r="A117" s="1">
        <v>44640</v>
      </c>
      <c r="B117">
        <v>32.249943341933999</v>
      </c>
      <c r="C117">
        <v>35.159956037896002</v>
      </c>
      <c r="D117">
        <v>31.750058451638001</v>
      </c>
      <c r="E117">
        <v>34.399989943655001</v>
      </c>
      <c r="F117">
        <v>20650954</v>
      </c>
    </row>
    <row r="118" spans="1:6" x14ac:dyDescent="0.3">
      <c r="A118" s="1">
        <v>44647</v>
      </c>
      <c r="B118">
        <v>34.490042273351001</v>
      </c>
      <c r="C118">
        <v>35.600015953918003</v>
      </c>
      <c r="D118">
        <v>33.249965017153002</v>
      </c>
      <c r="E118">
        <v>33.929954566839001</v>
      </c>
      <c r="F118">
        <v>14656012</v>
      </c>
    </row>
    <row r="119" spans="1:6" x14ac:dyDescent="0.3">
      <c r="A119" s="1">
        <v>44654</v>
      </c>
      <c r="B119">
        <v>33.999981273567002</v>
      </c>
      <c r="C119">
        <v>34.849999697504003</v>
      </c>
      <c r="D119">
        <v>33.310041886054996</v>
      </c>
      <c r="E119">
        <v>34.589918493558002</v>
      </c>
      <c r="F119">
        <v>10389034</v>
      </c>
    </row>
    <row r="120" spans="1:6" x14ac:dyDescent="0.3">
      <c r="A120" s="1">
        <v>44661</v>
      </c>
      <c r="B120">
        <v>34.799998613743</v>
      </c>
      <c r="C120">
        <v>34.799998613743</v>
      </c>
      <c r="D120">
        <v>32.849956347065003</v>
      </c>
      <c r="E120">
        <v>33.229939394185998</v>
      </c>
      <c r="F120">
        <v>7903370</v>
      </c>
    </row>
    <row r="121" spans="1:6" x14ac:dyDescent="0.3">
      <c r="A121" s="1">
        <v>44668</v>
      </c>
      <c r="B121">
        <v>33.449969352197002</v>
      </c>
      <c r="C121">
        <v>34.299987776133001</v>
      </c>
      <c r="D121">
        <v>33.099961765869999</v>
      </c>
      <c r="E121">
        <v>33.390018430608997</v>
      </c>
      <c r="F121">
        <v>4835206</v>
      </c>
    </row>
    <row r="122" spans="1:6" x14ac:dyDescent="0.3">
      <c r="A122" s="1">
        <v>44675</v>
      </c>
      <c r="B122">
        <v>33.479944812991</v>
      </c>
      <c r="C122">
        <v>34.040032519501999</v>
      </c>
      <c r="D122">
        <v>32.189992420346002</v>
      </c>
      <c r="E122">
        <v>32.189992420346002</v>
      </c>
      <c r="F122">
        <v>6388479</v>
      </c>
    </row>
    <row r="123" spans="1:6" x14ac:dyDescent="0.3">
      <c r="A123" s="1">
        <v>44682</v>
      </c>
      <c r="B123">
        <v>31.999937923129</v>
      </c>
      <c r="C123">
        <v>32.379920970249003</v>
      </c>
      <c r="D123">
        <v>30.229874368528002</v>
      </c>
      <c r="E123">
        <v>30.700035692657998</v>
      </c>
      <c r="F123">
        <v>11791360</v>
      </c>
    </row>
    <row r="124" spans="1:6" x14ac:dyDescent="0.3">
      <c r="A124" s="1">
        <v>44689</v>
      </c>
      <c r="B124">
        <v>30.809987698006999</v>
      </c>
      <c r="C124">
        <v>31.339973996409999</v>
      </c>
      <c r="D124">
        <v>29.209953017656002</v>
      </c>
      <c r="E124">
        <v>30.0900728497</v>
      </c>
      <c r="F124">
        <v>7669713</v>
      </c>
    </row>
    <row r="125" spans="1:6" x14ac:dyDescent="0.3">
      <c r="A125" s="1">
        <v>44696</v>
      </c>
      <c r="B125">
        <v>30.120048310493999</v>
      </c>
      <c r="C125">
        <v>30.229874368528002</v>
      </c>
      <c r="D125">
        <v>28.450112870729001</v>
      </c>
      <c r="E125">
        <v>29.940069598417001</v>
      </c>
      <c r="F125">
        <v>9116550.0000001006</v>
      </c>
    </row>
    <row r="126" spans="1:6" x14ac:dyDescent="0.3">
      <c r="A126" s="1">
        <v>44703</v>
      </c>
      <c r="B126">
        <v>29.900018352482999</v>
      </c>
      <c r="C126">
        <v>30.650034608896998</v>
      </c>
      <c r="D126">
        <v>29.409957352700001</v>
      </c>
      <c r="E126">
        <v>30.330002483364002</v>
      </c>
      <c r="F126">
        <v>8990646.9999998994</v>
      </c>
    </row>
    <row r="127" spans="1:6" x14ac:dyDescent="0.3">
      <c r="A127" s="1">
        <v>44710</v>
      </c>
      <c r="B127">
        <v>30.789962075039</v>
      </c>
      <c r="C127">
        <v>33.449969352197002</v>
      </c>
      <c r="D127">
        <v>30.769936452071999</v>
      </c>
      <c r="E127">
        <v>32.010013708270002</v>
      </c>
      <c r="F127">
        <v>8609466</v>
      </c>
    </row>
    <row r="128" spans="1:6" x14ac:dyDescent="0.3">
      <c r="A128" s="1">
        <v>44717</v>
      </c>
      <c r="B128">
        <v>32.489998922912001</v>
      </c>
      <c r="C128">
        <v>33.000085545662003</v>
      </c>
      <c r="D128">
        <v>30.809987698006999</v>
      </c>
      <c r="E128">
        <v>30.959990949289999</v>
      </c>
      <c r="F128">
        <v>6909109</v>
      </c>
    </row>
    <row r="129" spans="1:6" x14ac:dyDescent="0.3">
      <c r="A129" s="1">
        <v>44724</v>
      </c>
      <c r="B129">
        <v>31.000042195224001</v>
      </c>
      <c r="C129">
        <v>32.110015875792001</v>
      </c>
      <c r="D129">
        <v>29.25000426359</v>
      </c>
      <c r="E129">
        <v>29.389931729733</v>
      </c>
      <c r="F129">
        <v>7841648</v>
      </c>
    </row>
    <row r="130" spans="1:6" x14ac:dyDescent="0.3">
      <c r="A130" s="1">
        <v>44731</v>
      </c>
      <c r="B130">
        <v>29.040050090720001</v>
      </c>
      <c r="C130">
        <v>30.000020520004998</v>
      </c>
      <c r="D130">
        <v>28.329959132926</v>
      </c>
      <c r="E130">
        <v>29.760090886341001</v>
      </c>
      <c r="F130">
        <v>9514001.0000001006</v>
      </c>
    </row>
    <row r="131" spans="1:6" x14ac:dyDescent="0.3">
      <c r="A131" s="1">
        <v>44738</v>
      </c>
      <c r="B131">
        <v>29.950019436243998</v>
      </c>
      <c r="C131">
        <v>30.370053729298998</v>
      </c>
      <c r="D131">
        <v>29.129976473100999</v>
      </c>
      <c r="E131">
        <v>29.700014017438999</v>
      </c>
      <c r="F131">
        <v>5605271</v>
      </c>
    </row>
    <row r="132" spans="1:6" x14ac:dyDescent="0.3">
      <c r="A132" s="1">
        <v>44745</v>
      </c>
      <c r="B132">
        <v>30.010096305146</v>
      </c>
      <c r="C132">
        <v>30.609983362963</v>
      </c>
      <c r="D132">
        <v>29.429982975666999</v>
      </c>
      <c r="E132">
        <v>29.979994897038001</v>
      </c>
      <c r="F132">
        <v>6849918</v>
      </c>
    </row>
    <row r="133" spans="1:6" x14ac:dyDescent="0.3">
      <c r="A133" s="1">
        <v>44752</v>
      </c>
      <c r="B133">
        <v>30.099896740211999</v>
      </c>
      <c r="C133">
        <v>30.689959907517999</v>
      </c>
      <c r="D133">
        <v>28.829969970535998</v>
      </c>
      <c r="E133">
        <v>30.350154053646001</v>
      </c>
      <c r="F133">
        <v>6788649</v>
      </c>
    </row>
    <row r="134" spans="1:6" x14ac:dyDescent="0.3">
      <c r="A134" s="1">
        <v>44759</v>
      </c>
      <c r="B134">
        <v>30.099896740211999</v>
      </c>
      <c r="C134">
        <v>31.069942954638002</v>
      </c>
      <c r="D134">
        <v>29.049999928546999</v>
      </c>
      <c r="E134">
        <v>29.420033137840999</v>
      </c>
      <c r="F134">
        <v>6412765</v>
      </c>
    </row>
    <row r="135" spans="1:6" x14ac:dyDescent="0.3">
      <c r="A135" s="1">
        <v>44766</v>
      </c>
      <c r="B135">
        <v>29.659962771505</v>
      </c>
      <c r="C135">
        <v>30.530006818408001</v>
      </c>
      <c r="D135">
        <v>29.009948682611999</v>
      </c>
      <c r="E135">
        <v>30.099896740211999</v>
      </c>
      <c r="F135">
        <v>5197764</v>
      </c>
    </row>
    <row r="136" spans="1:6" x14ac:dyDescent="0.3">
      <c r="A136" s="1">
        <v>44773</v>
      </c>
      <c r="B136">
        <v>30.000020520004998</v>
      </c>
      <c r="C136">
        <v>30.630008985930001</v>
      </c>
      <c r="D136">
        <v>29.020024467753</v>
      </c>
      <c r="E136">
        <v>30.280001399603002</v>
      </c>
      <c r="F136">
        <v>5917180</v>
      </c>
    </row>
    <row r="137" spans="1:6" x14ac:dyDescent="0.3">
      <c r="A137" s="1">
        <v>44780</v>
      </c>
      <c r="B137">
        <v>30.309976860397001</v>
      </c>
      <c r="C137">
        <v>30.769936452071999</v>
      </c>
      <c r="D137">
        <v>29.479984059427998</v>
      </c>
      <c r="E137">
        <v>29.570036389123</v>
      </c>
      <c r="F137">
        <v>4674826</v>
      </c>
    </row>
    <row r="138" spans="1:6" x14ac:dyDescent="0.3">
      <c r="A138" s="1">
        <v>44787</v>
      </c>
      <c r="B138">
        <v>29.919918028135999</v>
      </c>
      <c r="C138">
        <v>31.739982666498001</v>
      </c>
      <c r="D138">
        <v>29.630113258024998</v>
      </c>
      <c r="E138">
        <v>31.489977247693002</v>
      </c>
      <c r="F138">
        <v>5220786</v>
      </c>
    </row>
    <row r="139" spans="1:6" x14ac:dyDescent="0.3">
      <c r="A139" s="1">
        <v>44794</v>
      </c>
      <c r="B139">
        <v>31.639980498976001</v>
      </c>
      <c r="C139">
        <v>31.68003174491</v>
      </c>
      <c r="D139">
        <v>29.559960603983001</v>
      </c>
      <c r="E139">
        <v>30.249899991494999</v>
      </c>
      <c r="F139">
        <v>5951549</v>
      </c>
    </row>
    <row r="140" spans="1:6" x14ac:dyDescent="0.3">
      <c r="A140" s="1">
        <v>44801</v>
      </c>
      <c r="B140">
        <v>30.249899991494999</v>
      </c>
      <c r="C140">
        <v>30.28995123743</v>
      </c>
      <c r="D140">
        <v>28.359934593719998</v>
      </c>
      <c r="E140">
        <v>28.520013630143001</v>
      </c>
      <c r="F140">
        <v>7135285</v>
      </c>
    </row>
    <row r="141" spans="1:6" x14ac:dyDescent="0.3">
      <c r="A141" s="1">
        <v>44808</v>
      </c>
      <c r="B141">
        <v>28.200107451925</v>
      </c>
      <c r="C141">
        <v>28.549989090937</v>
      </c>
      <c r="D141">
        <v>26.749950075541999</v>
      </c>
      <c r="E141">
        <v>27.569993038684999</v>
      </c>
      <c r="F141">
        <v>13529253</v>
      </c>
    </row>
    <row r="142" spans="1:6" x14ac:dyDescent="0.3">
      <c r="A142" s="1">
        <v>44815</v>
      </c>
      <c r="B142">
        <v>27.449965248196001</v>
      </c>
      <c r="C142">
        <v>27.860049703424</v>
      </c>
      <c r="D142">
        <v>26.369967028422</v>
      </c>
      <c r="E142">
        <v>27.730072075109</v>
      </c>
      <c r="F142">
        <v>10959069</v>
      </c>
    </row>
    <row r="143" spans="1:6" x14ac:dyDescent="0.3">
      <c r="A143" s="1">
        <v>44822</v>
      </c>
      <c r="B143">
        <v>27.799972834523</v>
      </c>
      <c r="C143">
        <v>29.009948682611999</v>
      </c>
      <c r="D143">
        <v>27.319987619879999</v>
      </c>
      <c r="E143">
        <v>27.569993038684999</v>
      </c>
      <c r="F143">
        <v>11351129</v>
      </c>
    </row>
    <row r="144" spans="1:6" x14ac:dyDescent="0.3">
      <c r="A144" s="1">
        <v>44829</v>
      </c>
      <c r="B144">
        <v>27.499966331957001</v>
      </c>
      <c r="C144">
        <v>28.649991258459</v>
      </c>
      <c r="D144">
        <v>27.200085776704999</v>
      </c>
      <c r="E144">
        <v>27.439889463055</v>
      </c>
      <c r="F144">
        <v>7086222</v>
      </c>
    </row>
    <row r="145" spans="1:6" x14ac:dyDescent="0.3">
      <c r="A145" s="1">
        <v>44836</v>
      </c>
      <c r="B145">
        <v>25.503425819659999</v>
      </c>
      <c r="C145">
        <v>26.199927295906999</v>
      </c>
      <c r="D145">
        <v>23.049984737195999</v>
      </c>
      <c r="E145">
        <v>23.159903205465</v>
      </c>
      <c r="F145">
        <v>13658036.802727999</v>
      </c>
    </row>
    <row r="146" spans="1:6" x14ac:dyDescent="0.3">
      <c r="A146" s="1">
        <v>44843</v>
      </c>
      <c r="B146">
        <v>23.289955834055</v>
      </c>
      <c r="C146">
        <v>24.990004731454999</v>
      </c>
      <c r="D146">
        <v>22.730062294408999</v>
      </c>
      <c r="E146">
        <v>23.709963783092</v>
      </c>
      <c r="F146">
        <v>8184684</v>
      </c>
    </row>
    <row r="147" spans="1:6" x14ac:dyDescent="0.3">
      <c r="A147" s="1">
        <v>44850</v>
      </c>
      <c r="B147">
        <v>23.709963783092</v>
      </c>
      <c r="C147">
        <v>24.630048086167999</v>
      </c>
      <c r="D147">
        <v>23.180037365785999</v>
      </c>
      <c r="E147">
        <v>24.32007566447</v>
      </c>
      <c r="F147">
        <v>9787667.9999997001</v>
      </c>
    </row>
    <row r="148" spans="1:6" x14ac:dyDescent="0.3">
      <c r="A148" s="1">
        <v>44857</v>
      </c>
      <c r="B148">
        <v>24.400027010399</v>
      </c>
      <c r="C148">
        <v>25.179991604724002</v>
      </c>
      <c r="D148">
        <v>23.430075542805</v>
      </c>
      <c r="E148">
        <v>24.699932351935999</v>
      </c>
      <c r="F148">
        <v>10375374</v>
      </c>
    </row>
    <row r="149" spans="1:6" x14ac:dyDescent="0.3">
      <c r="A149" s="1">
        <v>44864</v>
      </c>
      <c r="B149">
        <v>24.850002081776001</v>
      </c>
      <c r="C149">
        <v>26.239961498408</v>
      </c>
      <c r="D149">
        <v>24.800017858187001</v>
      </c>
      <c r="E149">
        <v>25.90997197546</v>
      </c>
      <c r="F149">
        <v>6905383</v>
      </c>
    </row>
    <row r="150" spans="1:6" x14ac:dyDescent="0.3">
      <c r="A150" s="1">
        <v>44871</v>
      </c>
      <c r="B150">
        <v>25.999990401548999</v>
      </c>
      <c r="C150">
        <v>27.180062902732999</v>
      </c>
      <c r="D150">
        <v>25.810003528281001</v>
      </c>
      <c r="E150">
        <v>26.440015451836999</v>
      </c>
      <c r="F150">
        <v>5666749</v>
      </c>
    </row>
    <row r="151" spans="1:6" x14ac:dyDescent="0.3">
      <c r="A151" s="1">
        <v>44878</v>
      </c>
      <c r="B151">
        <v>26.499949696516001</v>
      </c>
      <c r="C151">
        <v>28.799926336062001</v>
      </c>
      <c r="D151">
        <v>26.399981249336999</v>
      </c>
      <c r="E151">
        <v>28.539938137954</v>
      </c>
      <c r="F151">
        <v>7054249</v>
      </c>
    </row>
    <row r="152" spans="1:6" x14ac:dyDescent="0.3">
      <c r="A152" s="1">
        <v>44885</v>
      </c>
      <c r="B152">
        <v>28.699957888882999</v>
      </c>
      <c r="C152">
        <v>30.090034364586</v>
      </c>
      <c r="D152">
        <v>28.340001243595999</v>
      </c>
      <c r="E152">
        <v>29.589958010547999</v>
      </c>
      <c r="F152">
        <v>8916016</v>
      </c>
    </row>
    <row r="153" spans="1:6" x14ac:dyDescent="0.3">
      <c r="A153" s="1">
        <v>44892</v>
      </c>
      <c r="B153">
        <v>29.399971137279</v>
      </c>
      <c r="C153">
        <v>32.299992578043003</v>
      </c>
      <c r="D153">
        <v>29.139982939170999</v>
      </c>
      <c r="E153">
        <v>31.739981979326</v>
      </c>
      <c r="F153">
        <v>8268827</v>
      </c>
    </row>
    <row r="154" spans="1:6" x14ac:dyDescent="0.3">
      <c r="A154" s="1">
        <v>44899</v>
      </c>
      <c r="B154">
        <v>31.669980654486</v>
      </c>
      <c r="C154">
        <v>32.229991253203004</v>
      </c>
      <c r="D154">
        <v>31.339991131538</v>
      </c>
      <c r="E154">
        <v>31.619996430897</v>
      </c>
      <c r="F154">
        <v>7713419</v>
      </c>
    </row>
    <row r="155" spans="1:6" x14ac:dyDescent="0.3">
      <c r="A155" s="1">
        <v>44906</v>
      </c>
      <c r="B155">
        <v>31.599979329646999</v>
      </c>
      <c r="C155">
        <v>32.699983425829998</v>
      </c>
      <c r="D155">
        <v>31.510077962629001</v>
      </c>
      <c r="E155">
        <v>32.470079409133</v>
      </c>
      <c r="F155">
        <v>6036375</v>
      </c>
    </row>
    <row r="156" spans="1:6" x14ac:dyDescent="0.3">
      <c r="A156" s="1">
        <v>44913</v>
      </c>
      <c r="B156">
        <v>32.449945248810998</v>
      </c>
      <c r="C156">
        <v>34.179961268551999</v>
      </c>
      <c r="D156">
        <v>32.110005704773997</v>
      </c>
      <c r="E156">
        <v>33.490015100316</v>
      </c>
      <c r="F156">
        <v>9958329</v>
      </c>
    </row>
    <row r="157" spans="1:6" x14ac:dyDescent="0.3">
      <c r="A157" s="1">
        <v>44920</v>
      </c>
      <c r="B157">
        <v>33.350012450637003</v>
      </c>
      <c r="C157">
        <v>34.990010044287999</v>
      </c>
      <c r="D157">
        <v>32.950021602848999</v>
      </c>
      <c r="E157">
        <v>34.630053398999998</v>
      </c>
      <c r="F157">
        <v>5246929</v>
      </c>
    </row>
    <row r="158" spans="1:6" x14ac:dyDescent="0.3">
      <c r="A158" s="1">
        <v>44927</v>
      </c>
      <c r="B158">
        <v>34.699937664768001</v>
      </c>
      <c r="C158">
        <v>35.789991739862998</v>
      </c>
      <c r="D158">
        <v>34.249962593390997</v>
      </c>
      <c r="E158">
        <v>35.420085073486</v>
      </c>
      <c r="F158">
        <v>3519415</v>
      </c>
    </row>
    <row r="159" spans="1:6" x14ac:dyDescent="0.3">
      <c r="A159" s="1">
        <v>44934</v>
      </c>
      <c r="B159">
        <v>35.399950913163998</v>
      </c>
      <c r="C159">
        <v>36.399986562168998</v>
      </c>
      <c r="D159">
        <v>34.269979694641002</v>
      </c>
      <c r="E159">
        <v>35.749957537362</v>
      </c>
      <c r="F159">
        <v>7573445</v>
      </c>
    </row>
    <row r="160" spans="1:6" x14ac:dyDescent="0.3">
      <c r="A160" s="1">
        <v>44941</v>
      </c>
      <c r="B160">
        <v>36.079947060309998</v>
      </c>
      <c r="C160">
        <v>37.540024860853002</v>
      </c>
      <c r="D160">
        <v>35.950011490792001</v>
      </c>
      <c r="E160">
        <v>36.239966811240002</v>
      </c>
      <c r="F160">
        <v>13907070</v>
      </c>
    </row>
    <row r="161" spans="1:6" x14ac:dyDescent="0.3">
      <c r="A161" s="1">
        <v>44948</v>
      </c>
      <c r="B161">
        <v>36.139998364061</v>
      </c>
      <c r="C161">
        <v>36.819994511207</v>
      </c>
      <c r="D161">
        <v>35.270015343646001</v>
      </c>
      <c r="E161">
        <v>36.749993186367</v>
      </c>
      <c r="F161">
        <v>13959239</v>
      </c>
    </row>
    <row r="162" spans="1:6" x14ac:dyDescent="0.3">
      <c r="A162" s="1">
        <v>44955</v>
      </c>
      <c r="B162">
        <v>36.899945857135997</v>
      </c>
      <c r="C162">
        <v>37.210035337904998</v>
      </c>
      <c r="D162">
        <v>35.899910208130997</v>
      </c>
      <c r="E162">
        <v>36.510022089509</v>
      </c>
      <c r="F162">
        <v>5982667</v>
      </c>
    </row>
    <row r="163" spans="1:6" x14ac:dyDescent="0.3">
      <c r="A163" s="1">
        <v>44962</v>
      </c>
      <c r="B163">
        <v>36.499955009348</v>
      </c>
      <c r="C163">
        <v>37.479973557103001</v>
      </c>
      <c r="D163">
        <v>35.939944410631</v>
      </c>
      <c r="E163">
        <v>37.199968257743997</v>
      </c>
      <c r="F163">
        <v>8508517</v>
      </c>
    </row>
    <row r="164" spans="1:6" x14ac:dyDescent="0.3">
      <c r="A164" s="1">
        <v>44969</v>
      </c>
      <c r="B164">
        <v>37.099999810565002</v>
      </c>
      <c r="C164">
        <v>37.280036662744997</v>
      </c>
      <c r="D164">
        <v>35.139962715056001</v>
      </c>
      <c r="E164">
        <v>35.290032444895999</v>
      </c>
      <c r="F164">
        <v>5927728</v>
      </c>
    </row>
    <row r="165" spans="1:6" x14ac:dyDescent="0.3">
      <c r="A165" s="1">
        <v>44976</v>
      </c>
      <c r="B165">
        <v>35.439985115665003</v>
      </c>
      <c r="C165">
        <v>36.449970785759</v>
      </c>
      <c r="D165">
        <v>35.260065322556997</v>
      </c>
      <c r="E165">
        <v>36.099964161560003</v>
      </c>
      <c r="F165">
        <v>5930234</v>
      </c>
    </row>
    <row r="166" spans="1:6" x14ac:dyDescent="0.3">
      <c r="A166" s="1">
        <v>44983</v>
      </c>
      <c r="B166">
        <v>35.999995714381001</v>
      </c>
      <c r="C166">
        <v>36.449970785759</v>
      </c>
      <c r="D166">
        <v>34.820040272268997</v>
      </c>
      <c r="E166">
        <v>36.209999688899998</v>
      </c>
      <c r="F166">
        <v>5132479</v>
      </c>
    </row>
    <row r="167" spans="1:6" x14ac:dyDescent="0.3">
      <c r="A167" s="1">
        <v>44990</v>
      </c>
      <c r="B167">
        <v>36.199932608738997</v>
      </c>
      <c r="C167">
        <v>36.880045814957001</v>
      </c>
      <c r="D167">
        <v>35.870060144862997</v>
      </c>
      <c r="E167">
        <v>36.560006313098</v>
      </c>
      <c r="F167">
        <v>4739071</v>
      </c>
    </row>
    <row r="168" spans="1:6" x14ac:dyDescent="0.3">
      <c r="A168" s="1">
        <v>44997</v>
      </c>
      <c r="B168">
        <v>36.660091819348999</v>
      </c>
      <c r="C168">
        <v>37.599959105532001</v>
      </c>
      <c r="D168">
        <v>35.430035094574997</v>
      </c>
      <c r="E168">
        <v>35.629971988933001</v>
      </c>
      <c r="F168">
        <v>6176413</v>
      </c>
    </row>
    <row r="169" spans="1:6" x14ac:dyDescent="0.3">
      <c r="A169" s="1">
        <v>45004</v>
      </c>
      <c r="B169">
        <v>35.360033769735999</v>
      </c>
      <c r="C169">
        <v>35.999995714381001</v>
      </c>
      <c r="D169">
        <v>31.619996430897</v>
      </c>
      <c r="E169">
        <v>31.730031958236999</v>
      </c>
      <c r="F169">
        <v>11490006</v>
      </c>
    </row>
    <row r="170" spans="1:6" x14ac:dyDescent="0.3">
      <c r="A170" s="1">
        <v>45011</v>
      </c>
      <c r="B170">
        <v>31.599979329646999</v>
      </c>
      <c r="C170">
        <v>33.599933568583999</v>
      </c>
      <c r="D170">
        <v>30.549959457052999</v>
      </c>
      <c r="E170">
        <v>31.999970177434001</v>
      </c>
      <c r="F170">
        <v>11755243</v>
      </c>
    </row>
    <row r="171" spans="1:6" x14ac:dyDescent="0.3">
      <c r="A171" s="1">
        <v>45018</v>
      </c>
      <c r="B171">
        <v>32.480029430221997</v>
      </c>
      <c r="C171">
        <v>35.329949588325</v>
      </c>
      <c r="D171">
        <v>31.920018831505001</v>
      </c>
      <c r="E171">
        <v>35.080028470377002</v>
      </c>
      <c r="F171">
        <v>9439733.9999995995</v>
      </c>
    </row>
    <row r="172" spans="1:6" x14ac:dyDescent="0.3">
      <c r="A172" s="1">
        <v>45025</v>
      </c>
      <c r="B172">
        <v>35.200014018806002</v>
      </c>
      <c r="C172">
        <v>36.670041840438003</v>
      </c>
      <c r="D172">
        <v>34.940025820697997</v>
      </c>
      <c r="E172">
        <v>36.049979937971003</v>
      </c>
      <c r="F172">
        <v>5749624</v>
      </c>
    </row>
    <row r="173" spans="1:6" x14ac:dyDescent="0.3">
      <c r="A173" s="1">
        <v>45032</v>
      </c>
      <c r="B173">
        <v>36.300018114990003</v>
      </c>
      <c r="C173">
        <v>37.370055088834</v>
      </c>
      <c r="D173">
        <v>36.010062794542002</v>
      </c>
      <c r="E173">
        <v>37.120016911815</v>
      </c>
      <c r="F173">
        <v>7576288</v>
      </c>
    </row>
    <row r="174" spans="1:6" x14ac:dyDescent="0.3">
      <c r="A174" s="1">
        <v>45039</v>
      </c>
      <c r="B174">
        <v>37.089932730404001</v>
      </c>
      <c r="C174">
        <v>39.209989576843</v>
      </c>
      <c r="D174">
        <v>36.899945857135997</v>
      </c>
      <c r="E174">
        <v>38.470059185018002</v>
      </c>
      <c r="F174">
        <v>9660007.9999997001</v>
      </c>
    </row>
    <row r="175" spans="1:6" x14ac:dyDescent="0.3">
      <c r="A175" s="1">
        <v>45046</v>
      </c>
      <c r="B175">
        <v>38.470059185018002</v>
      </c>
      <c r="C175">
        <v>39.099954049502998</v>
      </c>
      <c r="D175">
        <v>37.839930202390001</v>
      </c>
      <c r="E175">
        <v>38.299972353927998</v>
      </c>
      <c r="F175">
        <v>8703608</v>
      </c>
    </row>
    <row r="176" spans="1:6" x14ac:dyDescent="0.3">
      <c r="A176" s="1">
        <v>45053</v>
      </c>
      <c r="B176">
        <v>38.290022332839001</v>
      </c>
      <c r="C176">
        <v>39.399976450112</v>
      </c>
      <c r="D176">
        <v>37.849997282551001</v>
      </c>
      <c r="E176">
        <v>39.329975125272</v>
      </c>
      <c r="F176">
        <v>5806687</v>
      </c>
    </row>
    <row r="177" spans="1:6" x14ac:dyDescent="0.3">
      <c r="A177" s="1">
        <v>45060</v>
      </c>
      <c r="B177">
        <v>39.399976450112</v>
      </c>
      <c r="C177">
        <v>39.920069905399998</v>
      </c>
      <c r="D177">
        <v>38.459992104857001</v>
      </c>
      <c r="E177">
        <v>39.449960673701</v>
      </c>
      <c r="F177">
        <v>8457791</v>
      </c>
    </row>
    <row r="178" spans="1:6" x14ac:dyDescent="0.3">
      <c r="A178" s="1">
        <v>45067</v>
      </c>
      <c r="B178">
        <v>39.650014627131</v>
      </c>
      <c r="C178">
        <v>40.589998972384997</v>
      </c>
      <c r="D178">
        <v>38.900017155145001</v>
      </c>
      <c r="E178">
        <v>40.540014748795002</v>
      </c>
      <c r="F178">
        <v>7868023</v>
      </c>
    </row>
    <row r="179" spans="1:6" x14ac:dyDescent="0.3">
      <c r="A179" s="1">
        <v>45074</v>
      </c>
      <c r="B179">
        <v>40.499980546294999</v>
      </c>
      <c r="C179">
        <v>41.299962241869999</v>
      </c>
      <c r="D179">
        <v>39.899935745077997</v>
      </c>
      <c r="E179">
        <v>40.980039799083002</v>
      </c>
      <c r="F179">
        <v>8001598</v>
      </c>
    </row>
    <row r="180" spans="1:6" x14ac:dyDescent="0.3">
      <c r="A180" s="1">
        <v>45081</v>
      </c>
      <c r="B180">
        <v>40.879954292832998</v>
      </c>
      <c r="C180">
        <v>41.049924064850998</v>
      </c>
      <c r="D180">
        <v>38.410007881268001</v>
      </c>
      <c r="E180">
        <v>40.479963445045001</v>
      </c>
      <c r="F180">
        <v>9547898.0000004005</v>
      </c>
    </row>
    <row r="181" spans="1:6" x14ac:dyDescent="0.3">
      <c r="A181" s="1">
        <v>45088</v>
      </c>
      <c r="B181">
        <v>40.400012099115997</v>
      </c>
      <c r="C181">
        <v>41.380030646870999</v>
      </c>
      <c r="D181">
        <v>39.899935745077997</v>
      </c>
      <c r="E181">
        <v>40.960022697832997</v>
      </c>
      <c r="F181">
        <v>6714207</v>
      </c>
    </row>
    <row r="182" spans="1:6" x14ac:dyDescent="0.3">
      <c r="A182" s="1">
        <v>45095</v>
      </c>
      <c r="B182">
        <v>40.510047626456</v>
      </c>
      <c r="C182">
        <v>41.420064849371002</v>
      </c>
      <c r="D182">
        <v>40.089922618347003</v>
      </c>
      <c r="E182">
        <v>41.089958267351001</v>
      </c>
      <c r="F182">
        <v>10301490</v>
      </c>
    </row>
    <row r="183" spans="1:6" x14ac:dyDescent="0.3">
      <c r="A183" s="1">
        <v>45102</v>
      </c>
      <c r="B183">
        <v>40.899971394083003</v>
      </c>
      <c r="C183">
        <v>41.449914912639002</v>
      </c>
      <c r="D183">
        <v>39.959987048827998</v>
      </c>
      <c r="E183">
        <v>40.140023901008</v>
      </c>
      <c r="F183">
        <v>3528043</v>
      </c>
    </row>
    <row r="184" spans="1:6" x14ac:dyDescent="0.3">
      <c r="A184" s="1">
        <v>45109</v>
      </c>
      <c r="B184">
        <v>40.050005474918002</v>
      </c>
      <c r="C184">
        <v>40.680017398475002</v>
      </c>
      <c r="D184">
        <v>39.300008002932998</v>
      </c>
      <c r="E184">
        <v>39.410043530271999</v>
      </c>
      <c r="F184">
        <v>4893695</v>
      </c>
    </row>
    <row r="185" spans="1:6" x14ac:dyDescent="0.3">
      <c r="A185" s="1">
        <v>45116</v>
      </c>
      <c r="B185">
        <v>39.410043530271999</v>
      </c>
      <c r="C185">
        <v>39.910002825238998</v>
      </c>
      <c r="D185">
        <v>37.549974881941999</v>
      </c>
      <c r="E185">
        <v>38.510093387517998</v>
      </c>
      <c r="F185">
        <v>6851193</v>
      </c>
    </row>
    <row r="186" spans="1:6" x14ac:dyDescent="0.3">
      <c r="A186" s="1">
        <v>45123</v>
      </c>
      <c r="B186">
        <v>38.499909248286002</v>
      </c>
      <c r="C186">
        <v>39.249906720270999</v>
      </c>
      <c r="D186">
        <v>37.860064362712002</v>
      </c>
      <c r="E186">
        <v>38.599994754535999</v>
      </c>
      <c r="F186">
        <v>5765498</v>
      </c>
    </row>
    <row r="187" spans="1:6" x14ac:dyDescent="0.3">
      <c r="A187" s="1">
        <v>45130</v>
      </c>
      <c r="B187">
        <v>38.599994754535999</v>
      </c>
      <c r="C187">
        <v>39.580013302291</v>
      </c>
      <c r="D187">
        <v>37.899981506140001</v>
      </c>
      <c r="E187">
        <v>38.780031606716001</v>
      </c>
      <c r="F187">
        <v>7202439</v>
      </c>
    </row>
    <row r="188" spans="1:6" x14ac:dyDescent="0.3">
      <c r="A188" s="1">
        <v>45137</v>
      </c>
      <c r="B188">
        <v>38.679946100465003</v>
      </c>
      <c r="C188">
        <v>40.879954292832998</v>
      </c>
      <c r="D188">
        <v>38.579977653286001</v>
      </c>
      <c r="E188">
        <v>40.800002946904002</v>
      </c>
      <c r="F188">
        <v>5308097</v>
      </c>
    </row>
    <row r="189" spans="1:6" x14ac:dyDescent="0.3">
      <c r="A189" s="1">
        <v>45144</v>
      </c>
      <c r="B189">
        <v>40.710101579886</v>
      </c>
      <c r="C189">
        <v>40.829970069242997</v>
      </c>
      <c r="D189">
        <v>39.160005353252998</v>
      </c>
      <c r="E189">
        <v>40.060072555079003</v>
      </c>
      <c r="F189">
        <v>4189801</v>
      </c>
    </row>
    <row r="190" spans="1:6" x14ac:dyDescent="0.3">
      <c r="A190" s="1">
        <v>45151</v>
      </c>
      <c r="B190">
        <v>40.089922618347003</v>
      </c>
      <c r="C190">
        <v>40.699917440653003</v>
      </c>
      <c r="D190">
        <v>39.650014627131</v>
      </c>
      <c r="E190">
        <v>40.309993673026</v>
      </c>
      <c r="F190">
        <v>5491164</v>
      </c>
    </row>
    <row r="191" spans="1:6" x14ac:dyDescent="0.3">
      <c r="A191" s="1">
        <v>45158</v>
      </c>
      <c r="B191">
        <v>40.020038352579</v>
      </c>
      <c r="C191">
        <v>40.320060753187001</v>
      </c>
      <c r="D191">
        <v>38.520043408607997</v>
      </c>
      <c r="E191">
        <v>39.230006678092998</v>
      </c>
      <c r="F191">
        <v>3789681</v>
      </c>
    </row>
    <row r="192" spans="1:6" x14ac:dyDescent="0.3">
      <c r="A192" s="1">
        <v>45165</v>
      </c>
      <c r="B192">
        <v>39.300008002932998</v>
      </c>
      <c r="C192">
        <v>40.249942369275999</v>
      </c>
      <c r="D192">
        <v>38.780031606716001</v>
      </c>
      <c r="E192">
        <v>39.840001500398998</v>
      </c>
      <c r="F192">
        <v>4695592</v>
      </c>
    </row>
    <row r="193" spans="1:6" x14ac:dyDescent="0.3">
      <c r="A193" s="1">
        <v>45172</v>
      </c>
      <c r="B193">
        <v>39.930019926489003</v>
      </c>
      <c r="C193">
        <v>42.360049194624999</v>
      </c>
      <c r="D193">
        <v>39.77000017556</v>
      </c>
      <c r="E193">
        <v>42.239946587124997</v>
      </c>
      <c r="F193">
        <v>10027291</v>
      </c>
    </row>
    <row r="194" spans="1:6" x14ac:dyDescent="0.3">
      <c r="A194" s="1">
        <v>45179</v>
      </c>
      <c r="B194">
        <v>39.827782774387998</v>
      </c>
      <c r="C194">
        <v>39.903207289298003</v>
      </c>
      <c r="D194">
        <v>37.749969712335002</v>
      </c>
      <c r="E194">
        <v>39.149954568028001</v>
      </c>
      <c r="F194">
        <v>10313219.305229999</v>
      </c>
    </row>
    <row r="195" spans="1:6" x14ac:dyDescent="0.3">
      <c r="A195" s="1">
        <v>45186</v>
      </c>
      <c r="B195">
        <v>39.219975864764997</v>
      </c>
      <c r="C195">
        <v>41.869978704400999</v>
      </c>
      <c r="D195">
        <v>38.430003313867999</v>
      </c>
      <c r="E195">
        <v>41.440036915463999</v>
      </c>
      <c r="F195">
        <v>13558377</v>
      </c>
    </row>
    <row r="196" spans="1:6" x14ac:dyDescent="0.3">
      <c r="A196" s="1">
        <v>45193</v>
      </c>
      <c r="B196">
        <v>41.199979650905</v>
      </c>
      <c r="C196">
        <v>41.419967819390997</v>
      </c>
      <c r="D196">
        <v>40.149991009133998</v>
      </c>
      <c r="E196">
        <v>41.250042121326999</v>
      </c>
      <c r="F196">
        <v>8030541</v>
      </c>
    </row>
    <row r="197" spans="1:6" x14ac:dyDescent="0.3">
      <c r="A197" s="1">
        <v>45200</v>
      </c>
      <c r="B197">
        <v>41.050012779154002</v>
      </c>
      <c r="C197">
        <v>41.760039755036999</v>
      </c>
      <c r="D197">
        <v>40.559973971757998</v>
      </c>
      <c r="E197">
        <v>41.370015618727003</v>
      </c>
      <c r="F197">
        <v>10770435</v>
      </c>
    </row>
    <row r="198" spans="1:6" x14ac:dyDescent="0.3">
      <c r="A198" s="1">
        <v>45207</v>
      </c>
      <c r="B198">
        <v>41.359981070690999</v>
      </c>
      <c r="C198">
        <v>41.489989116128001</v>
      </c>
      <c r="D198">
        <v>39.819953621525002</v>
      </c>
      <c r="E198">
        <v>41.150027450240998</v>
      </c>
      <c r="F198">
        <v>7996256</v>
      </c>
    </row>
    <row r="199" spans="1:6" x14ac:dyDescent="0.3">
      <c r="A199" s="1">
        <v>45214</v>
      </c>
      <c r="B199">
        <v>40.960032656103998</v>
      </c>
      <c r="C199">
        <v>42.949960720520998</v>
      </c>
      <c r="D199">
        <v>40.600001894144</v>
      </c>
      <c r="E199">
        <v>42.439963086810998</v>
      </c>
      <c r="F199">
        <v>9956573</v>
      </c>
    </row>
    <row r="200" spans="1:6" x14ac:dyDescent="0.3">
      <c r="A200" s="1">
        <v>45221</v>
      </c>
      <c r="B200">
        <v>43.000023190943999</v>
      </c>
      <c r="C200">
        <v>47.700051113457</v>
      </c>
      <c r="D200">
        <v>43.000023190943999</v>
      </c>
      <c r="E200">
        <v>44.400008046636998</v>
      </c>
      <c r="F200">
        <v>17185692</v>
      </c>
    </row>
    <row r="201" spans="1:6" x14ac:dyDescent="0.3">
      <c r="A201" s="1">
        <v>45228</v>
      </c>
      <c r="B201">
        <v>44.500022717724001</v>
      </c>
      <c r="C201">
        <v>47.570043068019999</v>
      </c>
      <c r="D201">
        <v>44.500022717724001</v>
      </c>
      <c r="E201">
        <v>46.809953621715003</v>
      </c>
      <c r="F201">
        <v>14391976</v>
      </c>
    </row>
    <row r="202" spans="1:6" x14ac:dyDescent="0.3">
      <c r="A202" s="1">
        <v>45235</v>
      </c>
      <c r="B202">
        <v>46.700014672350001</v>
      </c>
      <c r="C202">
        <v>48.430036915652998</v>
      </c>
      <c r="D202">
        <v>46.480026503864003</v>
      </c>
      <c r="E202">
        <v>47.060045434309998</v>
      </c>
      <c r="F202">
        <v>10278319</v>
      </c>
    </row>
    <row r="203" spans="1:6" x14ac:dyDescent="0.3">
      <c r="A203" s="1">
        <v>45242</v>
      </c>
      <c r="B203">
        <v>46.999948415851001</v>
      </c>
      <c r="C203">
        <v>47.509946049561002</v>
      </c>
      <c r="D203">
        <v>45.300029816657002</v>
      </c>
      <c r="E203">
        <v>45.750040701666997</v>
      </c>
      <c r="F203">
        <v>7233235</v>
      </c>
    </row>
    <row r="204" spans="1:6" x14ac:dyDescent="0.3">
      <c r="A204" s="1">
        <v>45249</v>
      </c>
      <c r="B204">
        <v>46.399970659090997</v>
      </c>
      <c r="C204">
        <v>48.260000947831003</v>
      </c>
      <c r="D204">
        <v>45.349982017320997</v>
      </c>
      <c r="E204">
        <v>46.990024137573997</v>
      </c>
      <c r="F204">
        <v>10311699</v>
      </c>
    </row>
    <row r="205" spans="1:6" x14ac:dyDescent="0.3">
      <c r="A205" s="1">
        <v>45256</v>
      </c>
      <c r="B205">
        <v>46.949996215186999</v>
      </c>
      <c r="C205">
        <v>47.530015145634003</v>
      </c>
      <c r="D205">
        <v>46.119995741903999</v>
      </c>
      <c r="E205">
        <v>46.629993375613999</v>
      </c>
      <c r="F205">
        <v>8767696</v>
      </c>
    </row>
    <row r="206" spans="1:6" x14ac:dyDescent="0.3">
      <c r="A206" s="1">
        <v>45263</v>
      </c>
      <c r="B206">
        <v>46.410005207127</v>
      </c>
      <c r="C206">
        <v>47.109997634974</v>
      </c>
      <c r="D206">
        <v>44.579968292738002</v>
      </c>
      <c r="E206">
        <v>46.740042594736998</v>
      </c>
      <c r="F206">
        <v>12350648</v>
      </c>
    </row>
    <row r="207" spans="1:6" x14ac:dyDescent="0.3">
      <c r="A207" s="1">
        <v>45270</v>
      </c>
      <c r="B207">
        <v>46.740042594736998</v>
      </c>
      <c r="C207">
        <v>49.380010886336997</v>
      </c>
      <c r="D207">
        <v>46.499985330177999</v>
      </c>
      <c r="E207">
        <v>48.159986276744</v>
      </c>
      <c r="F207">
        <v>10287031</v>
      </c>
    </row>
    <row r="208" spans="1:6" x14ac:dyDescent="0.3">
      <c r="A208" s="1">
        <v>45277</v>
      </c>
      <c r="B208">
        <v>48.349981070881</v>
      </c>
      <c r="C208">
        <v>49.429963087000999</v>
      </c>
      <c r="D208">
        <v>46.520054426249999</v>
      </c>
      <c r="E208">
        <v>47.760037862156999</v>
      </c>
      <c r="F208">
        <v>13708343</v>
      </c>
    </row>
    <row r="209" spans="1:6" x14ac:dyDescent="0.3">
      <c r="A209" s="1">
        <v>45284</v>
      </c>
      <c r="B209">
        <v>47.730044487807</v>
      </c>
      <c r="C209">
        <v>48.449995741967001</v>
      </c>
      <c r="D209">
        <v>46.540013252564002</v>
      </c>
      <c r="E209">
        <v>47.720009939770001</v>
      </c>
      <c r="F209">
        <v>8640456</v>
      </c>
    </row>
    <row r="210" spans="1:6" x14ac:dyDescent="0.3">
      <c r="A210" s="1">
        <v>45291</v>
      </c>
      <c r="B210">
        <v>47.739968766083997</v>
      </c>
      <c r="C210">
        <v>48.249966399793998</v>
      </c>
      <c r="D210">
        <v>46.999948415851001</v>
      </c>
      <c r="E210">
        <v>47.269999054761001</v>
      </c>
      <c r="F210">
        <v>2482130</v>
      </c>
    </row>
    <row r="211" spans="1:6" x14ac:dyDescent="0.3">
      <c r="A211" s="1">
        <v>45298</v>
      </c>
      <c r="B211">
        <v>47.269999054761001</v>
      </c>
      <c r="C211">
        <v>47.809990062821001</v>
      </c>
      <c r="D211">
        <v>46.399970659090997</v>
      </c>
      <c r="E211">
        <v>47.329985803461</v>
      </c>
      <c r="F211">
        <v>5531247</v>
      </c>
    </row>
    <row r="212" spans="1:6" x14ac:dyDescent="0.3">
      <c r="A212" s="1">
        <v>45305</v>
      </c>
      <c r="B212">
        <v>47.180018931710002</v>
      </c>
      <c r="C212">
        <v>47.639954094997996</v>
      </c>
      <c r="D212">
        <v>45.710012779281001</v>
      </c>
      <c r="E212">
        <v>46.589965453227997</v>
      </c>
      <c r="F212">
        <v>8375925</v>
      </c>
    </row>
    <row r="213" spans="1:6" x14ac:dyDescent="0.3">
      <c r="A213" s="1">
        <v>45312</v>
      </c>
      <c r="B213">
        <v>46.499985330177999</v>
      </c>
      <c r="C213">
        <v>46.789994795401</v>
      </c>
      <c r="D213">
        <v>45.309954094935001</v>
      </c>
      <c r="E213">
        <v>46.439998581476999</v>
      </c>
      <c r="F213">
        <v>6276387</v>
      </c>
    </row>
    <row r="214" spans="1:6" x14ac:dyDescent="0.3">
      <c r="A214" s="1">
        <v>45319</v>
      </c>
      <c r="B214">
        <v>46.450033129513997</v>
      </c>
      <c r="C214">
        <v>47.109997634974</v>
      </c>
      <c r="D214">
        <v>45.949959774081002</v>
      </c>
      <c r="E214">
        <v>46.499985330177999</v>
      </c>
      <c r="F214">
        <v>7780205</v>
      </c>
    </row>
    <row r="215" spans="1:6" x14ac:dyDescent="0.3">
      <c r="A215" s="1">
        <v>45326</v>
      </c>
      <c r="B215">
        <v>46.000022244504002</v>
      </c>
      <c r="C215">
        <v>49.220009466550003</v>
      </c>
      <c r="D215">
        <v>45.560045907529997</v>
      </c>
      <c r="E215">
        <v>49.160022717849998</v>
      </c>
      <c r="F215">
        <v>10400760</v>
      </c>
    </row>
    <row r="216" spans="1:6" x14ac:dyDescent="0.3">
      <c r="A216" s="1">
        <v>45333</v>
      </c>
      <c r="B216">
        <v>49.160022717849998</v>
      </c>
      <c r="C216">
        <v>50.180017985269998</v>
      </c>
      <c r="D216">
        <v>46.900044014522997</v>
      </c>
      <c r="E216">
        <v>46.999948415851001</v>
      </c>
      <c r="F216">
        <v>7661187</v>
      </c>
    </row>
    <row r="217" spans="1:6" x14ac:dyDescent="0.3">
      <c r="A217" s="1">
        <v>45340</v>
      </c>
      <c r="B217">
        <v>47.129956461288003</v>
      </c>
      <c r="C217">
        <v>48.759964033503998</v>
      </c>
      <c r="D217">
        <v>46.779960247364002</v>
      </c>
      <c r="E217">
        <v>48.159986276744</v>
      </c>
      <c r="F217">
        <v>5663692</v>
      </c>
    </row>
    <row r="218" spans="1:6" x14ac:dyDescent="0.3">
      <c r="A218" s="1">
        <v>45347</v>
      </c>
      <c r="B218">
        <v>48.179945103058003</v>
      </c>
      <c r="C218">
        <v>51.240041175077003</v>
      </c>
      <c r="D218">
        <v>47.999984856956999</v>
      </c>
      <c r="E218">
        <v>50.920038335503001</v>
      </c>
      <c r="F218">
        <v>6943598</v>
      </c>
    </row>
    <row r="219" spans="1:6" x14ac:dyDescent="0.3">
      <c r="A219" s="1">
        <v>45354</v>
      </c>
      <c r="B219">
        <v>50.860051586803003</v>
      </c>
      <c r="C219">
        <v>51.200013252689999</v>
      </c>
      <c r="D219">
        <v>49.030014672413998</v>
      </c>
      <c r="E219">
        <v>49.570005680473997</v>
      </c>
      <c r="F219">
        <v>7028703</v>
      </c>
    </row>
    <row r="220" spans="1:6" x14ac:dyDescent="0.3">
      <c r="A220" s="1">
        <v>45361</v>
      </c>
      <c r="B220">
        <v>49.779959300923998</v>
      </c>
      <c r="C220">
        <v>49.999947469410998</v>
      </c>
      <c r="D220">
        <v>46.499985330177999</v>
      </c>
      <c r="E220">
        <v>47.530015145634003</v>
      </c>
      <c r="F220">
        <v>5481918</v>
      </c>
    </row>
    <row r="221" spans="1:6" x14ac:dyDescent="0.3">
      <c r="A221" s="1">
        <v>45368</v>
      </c>
      <c r="B221">
        <v>47.530015145634003</v>
      </c>
      <c r="C221">
        <v>48.690053006527002</v>
      </c>
      <c r="D221">
        <v>46.339983910390998</v>
      </c>
      <c r="E221">
        <v>47.500021771283997</v>
      </c>
      <c r="F221">
        <v>13221619</v>
      </c>
    </row>
    <row r="222" spans="1:6" x14ac:dyDescent="0.3">
      <c r="A222" s="1">
        <v>45375</v>
      </c>
      <c r="B222">
        <v>47.509946049561002</v>
      </c>
      <c r="C222">
        <v>50.340019405056999</v>
      </c>
      <c r="D222">
        <v>46.830022717787003</v>
      </c>
      <c r="E222">
        <v>48.439961193930998</v>
      </c>
      <c r="F222">
        <v>9861654</v>
      </c>
    </row>
    <row r="223" spans="1:6" x14ac:dyDescent="0.3">
      <c r="A223" s="1">
        <v>45382</v>
      </c>
      <c r="B223">
        <v>48.880047800663</v>
      </c>
      <c r="C223">
        <v>49.320024137636999</v>
      </c>
      <c r="D223">
        <v>47.449959300861003</v>
      </c>
      <c r="E223">
        <v>48.810026503926998</v>
      </c>
      <c r="F223">
        <v>6913574</v>
      </c>
    </row>
    <row r="224" spans="1:6" x14ac:dyDescent="0.3">
      <c r="A224" s="1">
        <v>45389</v>
      </c>
      <c r="B224">
        <v>48.789957407853997</v>
      </c>
      <c r="C224">
        <v>50.139990062884003</v>
      </c>
      <c r="D224">
        <v>48.319987696531001</v>
      </c>
      <c r="E224">
        <v>50.099962140498</v>
      </c>
      <c r="F224">
        <v>6097529</v>
      </c>
    </row>
    <row r="225" spans="1:6" x14ac:dyDescent="0.3">
      <c r="A225" s="1">
        <v>45396</v>
      </c>
      <c r="B225">
        <v>50.12003123657</v>
      </c>
      <c r="C225">
        <v>52.559970185997003</v>
      </c>
      <c r="D225">
        <v>48.420002367617002</v>
      </c>
      <c r="E225">
        <v>48.580003787404003</v>
      </c>
      <c r="F225">
        <v>9252921</v>
      </c>
    </row>
    <row r="226" spans="1:6" x14ac:dyDescent="0.3">
      <c r="A226" s="1">
        <v>45403</v>
      </c>
      <c r="B226">
        <v>48.699977284804</v>
      </c>
      <c r="C226">
        <v>51.040011832904</v>
      </c>
      <c r="D226">
        <v>48.300028870216998</v>
      </c>
      <c r="E226">
        <v>50.679981070944002</v>
      </c>
      <c r="F226">
        <v>8430554</v>
      </c>
    </row>
    <row r="227" spans="1:6" x14ac:dyDescent="0.3">
      <c r="A227" s="1">
        <v>45410</v>
      </c>
      <c r="B227">
        <v>50.760036915717002</v>
      </c>
      <c r="C227">
        <v>52.160021771410001</v>
      </c>
      <c r="D227">
        <v>50.540048747230003</v>
      </c>
      <c r="E227">
        <v>51.499946996190999</v>
      </c>
      <c r="F227">
        <v>7145733</v>
      </c>
    </row>
    <row r="228" spans="1:6" x14ac:dyDescent="0.3">
      <c r="A228" s="1">
        <v>45417</v>
      </c>
      <c r="B228">
        <v>51.159985330304004</v>
      </c>
      <c r="C228">
        <v>52.360051113582998</v>
      </c>
      <c r="D228">
        <v>50.820023664417</v>
      </c>
      <c r="E228">
        <v>51.639989589663998</v>
      </c>
      <c r="F228">
        <v>4380373</v>
      </c>
    </row>
    <row r="229" spans="1:6" x14ac:dyDescent="0.3">
      <c r="A229" s="1">
        <v>45424</v>
      </c>
      <c r="B229">
        <v>52.060007100324</v>
      </c>
      <c r="C229">
        <v>54.460028397122997</v>
      </c>
      <c r="D229">
        <v>52.000020351623</v>
      </c>
      <c r="E229">
        <v>52.399968766211003</v>
      </c>
      <c r="F229">
        <v>6338731</v>
      </c>
    </row>
    <row r="230" spans="1:6" x14ac:dyDescent="0.3">
      <c r="A230" s="1">
        <v>45431</v>
      </c>
      <c r="B230">
        <v>52.399968766211003</v>
      </c>
      <c r="C230">
        <v>56.12002934369</v>
      </c>
      <c r="D230">
        <v>52.100035022710003</v>
      </c>
      <c r="E230">
        <v>55.33998107107</v>
      </c>
      <c r="F230">
        <v>9764261</v>
      </c>
    </row>
    <row r="231" spans="1:6" x14ac:dyDescent="0.3">
      <c r="A231" s="1">
        <v>45438</v>
      </c>
      <c r="B231">
        <v>55.299953148683997</v>
      </c>
      <c r="C231">
        <v>55.939958827830999</v>
      </c>
      <c r="D231">
        <v>50.299991482670997</v>
      </c>
      <c r="E231">
        <v>50.700050167016002</v>
      </c>
      <c r="F231">
        <v>11483007</v>
      </c>
    </row>
    <row r="232" spans="1:6" x14ac:dyDescent="0.3">
      <c r="A232" s="1">
        <v>45445</v>
      </c>
      <c r="B232">
        <v>50.799954568343999</v>
      </c>
      <c r="C232">
        <v>51.240041175077003</v>
      </c>
      <c r="D232">
        <v>48.819950782204003</v>
      </c>
      <c r="E232">
        <v>49.999947469410998</v>
      </c>
      <c r="F232">
        <v>13475889</v>
      </c>
    </row>
    <row r="233" spans="1:6" x14ac:dyDescent="0.3">
      <c r="A233" s="1">
        <v>45452</v>
      </c>
      <c r="B233">
        <v>50.500020824844</v>
      </c>
      <c r="C233">
        <v>50.799954568343999</v>
      </c>
      <c r="D233">
        <v>48.05004732738</v>
      </c>
      <c r="E233">
        <v>48.569969239368</v>
      </c>
      <c r="F233">
        <v>6740078</v>
      </c>
    </row>
    <row r="234" spans="1:6" x14ac:dyDescent="0.3">
      <c r="A234" s="1">
        <v>45459</v>
      </c>
      <c r="B234">
        <v>48.430036915652998</v>
      </c>
      <c r="C234">
        <v>48.659949362417997</v>
      </c>
      <c r="D234">
        <v>47.649988643034</v>
      </c>
      <c r="E234">
        <v>48.339946522844997</v>
      </c>
      <c r="F234">
        <v>7031454</v>
      </c>
    </row>
    <row r="235" spans="1:6" x14ac:dyDescent="0.3">
      <c r="A235" s="1">
        <v>45466</v>
      </c>
      <c r="B235">
        <v>48.400043541302999</v>
      </c>
      <c r="C235">
        <v>50.679981070944002</v>
      </c>
      <c r="D235">
        <v>48.339946522844997</v>
      </c>
      <c r="E235">
        <v>49.480025557424</v>
      </c>
      <c r="F235">
        <v>11111720</v>
      </c>
    </row>
    <row r="236" spans="1:6" x14ac:dyDescent="0.3">
      <c r="A236" s="1">
        <v>45473</v>
      </c>
      <c r="B236">
        <v>49.480025557424</v>
      </c>
      <c r="C236">
        <v>52.040048274009997</v>
      </c>
      <c r="D236">
        <v>49.469991009387002</v>
      </c>
      <c r="E236">
        <v>51.539974918577002</v>
      </c>
      <c r="F236">
        <v>6078616</v>
      </c>
    </row>
    <row r="237" spans="1:6" x14ac:dyDescent="0.3">
      <c r="A237" s="1">
        <v>45480</v>
      </c>
      <c r="B237">
        <v>51.560044014650003</v>
      </c>
      <c r="C237">
        <v>52.160021771410001</v>
      </c>
      <c r="D237">
        <v>49.499984383737001</v>
      </c>
      <c r="E237">
        <v>49.580040228510001</v>
      </c>
      <c r="F237">
        <v>5345764</v>
      </c>
    </row>
    <row r="238" spans="1:6" x14ac:dyDescent="0.3">
      <c r="A238" s="1">
        <v>45487</v>
      </c>
      <c r="B238">
        <v>49.979988643097002</v>
      </c>
      <c r="C238">
        <v>50.799954568343999</v>
      </c>
      <c r="D238">
        <v>49.510018931773999</v>
      </c>
      <c r="E238">
        <v>50.340019405056999</v>
      </c>
      <c r="F238">
        <v>5389609</v>
      </c>
    </row>
    <row r="239" spans="1:6" x14ac:dyDescent="0.3">
      <c r="A239" s="1">
        <v>45494</v>
      </c>
      <c r="B239">
        <v>50.199976811584001</v>
      </c>
      <c r="C239">
        <v>50.980025084203</v>
      </c>
      <c r="D239">
        <v>47.760037862156999</v>
      </c>
      <c r="E239">
        <v>48.919965453290999</v>
      </c>
      <c r="F239">
        <v>7554723</v>
      </c>
    </row>
    <row r="240" spans="1:6" x14ac:dyDescent="0.3">
      <c r="A240" s="1">
        <v>45501</v>
      </c>
      <c r="B240">
        <v>49.200050640237002</v>
      </c>
      <c r="C240">
        <v>49.689979177874001</v>
      </c>
      <c r="D240">
        <v>47.820024610856997</v>
      </c>
      <c r="E240">
        <v>48.300028870216998</v>
      </c>
      <c r="F240">
        <v>4876696</v>
      </c>
    </row>
    <row r="241" spans="1:6" x14ac:dyDescent="0.3">
      <c r="A241" s="1">
        <v>45508</v>
      </c>
      <c r="B241">
        <v>48.759964033503998</v>
      </c>
      <c r="C241">
        <v>49.000021298063999</v>
      </c>
      <c r="D241">
        <v>46.710049220386999</v>
      </c>
      <c r="E241">
        <v>46.999948415851001</v>
      </c>
      <c r="F241">
        <v>8523536</v>
      </c>
    </row>
    <row r="242" spans="1:6" x14ac:dyDescent="0.3">
      <c r="A242" s="1">
        <v>45515</v>
      </c>
      <c r="B242">
        <v>46.399970659090997</v>
      </c>
      <c r="C242">
        <v>46.809953621715003</v>
      </c>
      <c r="D242">
        <v>44.999985803397998</v>
      </c>
      <c r="E242">
        <v>45.959994322116998</v>
      </c>
      <c r="F242">
        <v>10658493</v>
      </c>
    </row>
    <row r="243" spans="1:6" x14ac:dyDescent="0.3">
      <c r="A243" s="1">
        <v>45522</v>
      </c>
      <c r="B243">
        <v>46.130030289940002</v>
      </c>
      <c r="C243">
        <v>48.249966399793998</v>
      </c>
      <c r="D243">
        <v>46.060008993204001</v>
      </c>
      <c r="E243">
        <v>48.240042121517</v>
      </c>
      <c r="F243">
        <v>6148906</v>
      </c>
    </row>
    <row r="244" spans="1:6" x14ac:dyDescent="0.3">
      <c r="A244" s="1">
        <v>45529</v>
      </c>
      <c r="B244">
        <v>48.300028870216998</v>
      </c>
      <c r="C244">
        <v>49.119994795464002</v>
      </c>
      <c r="D244">
        <v>47.649988643034</v>
      </c>
      <c r="E244">
        <v>48.799991955891002</v>
      </c>
      <c r="F244">
        <v>5223019</v>
      </c>
    </row>
    <row r="245" spans="1:6" x14ac:dyDescent="0.3">
      <c r="A245" s="1">
        <v>45536</v>
      </c>
      <c r="B245">
        <v>48.900006626977003</v>
      </c>
      <c r="C245">
        <v>49.100035969149999</v>
      </c>
      <c r="D245">
        <v>46.550047800599998</v>
      </c>
      <c r="E245">
        <v>46.640027923650003</v>
      </c>
      <c r="F245">
        <v>10384531</v>
      </c>
    </row>
    <row r="246" spans="1:6" x14ac:dyDescent="0.3">
      <c r="A246" s="1">
        <v>45543</v>
      </c>
      <c r="B246">
        <v>46.760001421051001</v>
      </c>
      <c r="C246">
        <v>48.599962613717999</v>
      </c>
      <c r="D246">
        <v>46.589965453227997</v>
      </c>
      <c r="E246">
        <v>46.589965453227997</v>
      </c>
      <c r="F246">
        <v>8079698</v>
      </c>
    </row>
    <row r="247" spans="1:6" x14ac:dyDescent="0.3">
      <c r="A247" s="1">
        <v>45550</v>
      </c>
      <c r="B247">
        <v>46.999948415851001</v>
      </c>
      <c r="C247">
        <v>47.289957881074002</v>
      </c>
      <c r="D247">
        <v>45.420003314056999</v>
      </c>
      <c r="E247">
        <v>46.600000001264</v>
      </c>
      <c r="F247">
        <v>8264858</v>
      </c>
    </row>
    <row r="248" spans="1:6" x14ac:dyDescent="0.3">
      <c r="A248" s="1">
        <v>45557</v>
      </c>
      <c r="B248">
        <v>41.8</v>
      </c>
      <c r="C248">
        <v>42.56</v>
      </c>
      <c r="D248">
        <v>39.15</v>
      </c>
      <c r="E248">
        <v>41.53</v>
      </c>
      <c r="F248">
        <v>23870942</v>
      </c>
    </row>
    <row r="249" spans="1:6" x14ac:dyDescent="0.3">
      <c r="A249" s="1">
        <v>45564</v>
      </c>
      <c r="B249">
        <v>41.37</v>
      </c>
      <c r="C249">
        <v>43.77</v>
      </c>
      <c r="D249">
        <v>40.86</v>
      </c>
      <c r="E249">
        <v>43.43</v>
      </c>
      <c r="F249">
        <v>10858460</v>
      </c>
    </row>
    <row r="250" spans="1:6" x14ac:dyDescent="0.3">
      <c r="A250" s="1">
        <v>45571</v>
      </c>
      <c r="B250">
        <v>43.38</v>
      </c>
      <c r="C250">
        <v>43.38</v>
      </c>
      <c r="D250">
        <v>41.18</v>
      </c>
      <c r="E250">
        <v>41.53</v>
      </c>
      <c r="F250">
        <v>8256664</v>
      </c>
    </row>
    <row r="251" spans="1:6" x14ac:dyDescent="0.3">
      <c r="A251" s="1">
        <v>45578</v>
      </c>
      <c r="B251">
        <v>41.7</v>
      </c>
      <c r="C251">
        <v>42.5</v>
      </c>
      <c r="D251">
        <v>40.53</v>
      </c>
      <c r="E251">
        <v>41.43</v>
      </c>
      <c r="F251">
        <v>9809884</v>
      </c>
    </row>
    <row r="252" spans="1:6" x14ac:dyDescent="0.3">
      <c r="A252" s="1">
        <v>45585</v>
      </c>
      <c r="B252">
        <v>41.51</v>
      </c>
      <c r="C252">
        <v>41.79</v>
      </c>
      <c r="D252">
        <v>40.6</v>
      </c>
      <c r="E252">
        <v>41.44</v>
      </c>
      <c r="F252">
        <v>8800862</v>
      </c>
    </row>
    <row r="253" spans="1:6" x14ac:dyDescent="0.3">
      <c r="A253" s="1">
        <v>45592</v>
      </c>
      <c r="B253">
        <v>41.44</v>
      </c>
      <c r="C253">
        <v>41.6</v>
      </c>
      <c r="D253">
        <v>39.869999999999997</v>
      </c>
      <c r="E253">
        <v>40.96</v>
      </c>
      <c r="F253">
        <v>9224918</v>
      </c>
    </row>
    <row r="254" spans="1:6" x14ac:dyDescent="0.3">
      <c r="A254" s="1">
        <v>45599</v>
      </c>
      <c r="B254">
        <v>41</v>
      </c>
      <c r="C254">
        <v>41.3</v>
      </c>
      <c r="D254">
        <v>39.49</v>
      </c>
      <c r="E254">
        <v>39.700000000000003</v>
      </c>
      <c r="F254">
        <v>6222319</v>
      </c>
    </row>
    <row r="255" spans="1:6" x14ac:dyDescent="0.3">
      <c r="A255" s="1">
        <v>45606</v>
      </c>
      <c r="B255">
        <v>40.380000000000003</v>
      </c>
      <c r="C255">
        <v>42.04</v>
      </c>
      <c r="D255">
        <v>39.590000000000003</v>
      </c>
      <c r="E255">
        <v>41.15</v>
      </c>
      <c r="F255">
        <v>6484165</v>
      </c>
    </row>
    <row r="256" spans="1:6" x14ac:dyDescent="0.3">
      <c r="A256" s="1">
        <v>45613</v>
      </c>
      <c r="B256">
        <v>41.1</v>
      </c>
      <c r="C256">
        <v>41.6</v>
      </c>
      <c r="D256">
        <v>40.54</v>
      </c>
      <c r="E256">
        <v>40.92</v>
      </c>
      <c r="F256">
        <v>6556768</v>
      </c>
    </row>
    <row r="257" spans="1:6" x14ac:dyDescent="0.3">
      <c r="A257" s="1">
        <v>45620</v>
      </c>
      <c r="B257">
        <v>40.6</v>
      </c>
      <c r="C257">
        <v>43.66</v>
      </c>
      <c r="D257">
        <v>39.299999999999997</v>
      </c>
      <c r="E257">
        <v>43.32</v>
      </c>
      <c r="F257">
        <v>12951364</v>
      </c>
    </row>
    <row r="258" spans="1:6" x14ac:dyDescent="0.3">
      <c r="A258" s="1">
        <v>45627</v>
      </c>
      <c r="B258">
        <v>43.42</v>
      </c>
      <c r="C258">
        <v>44.48</v>
      </c>
      <c r="D258">
        <v>42.51</v>
      </c>
      <c r="E258">
        <v>44.2</v>
      </c>
      <c r="F258">
        <v>11769917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1BB0-4CA7-4A81-BB20-EDA7414BC636}">
  <dimension ref="A1:F258"/>
  <sheetViews>
    <sheetView workbookViewId="0">
      <selection activeCell="E1" sqref="E1:E1048576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143.80000000000001</v>
      </c>
      <c r="C2">
        <v>145.4</v>
      </c>
      <c r="D2">
        <v>141.80000000000001</v>
      </c>
      <c r="E2">
        <v>141.80000000000001</v>
      </c>
      <c r="F2">
        <v>391387</v>
      </c>
    </row>
    <row r="3" spans="1:6" x14ac:dyDescent="0.3">
      <c r="A3" s="1">
        <v>43842</v>
      </c>
      <c r="B3">
        <v>141.69999999999999</v>
      </c>
      <c r="C3">
        <v>150.80000000000001</v>
      </c>
      <c r="D3">
        <v>140.1</v>
      </c>
      <c r="E3">
        <v>150.5</v>
      </c>
      <c r="F3">
        <v>524838</v>
      </c>
    </row>
    <row r="4" spans="1:6" x14ac:dyDescent="0.3">
      <c r="A4" s="1">
        <v>43849</v>
      </c>
      <c r="B4">
        <v>150.5</v>
      </c>
      <c r="C4">
        <v>161.80000000000001</v>
      </c>
      <c r="D4">
        <v>150.19999999999999</v>
      </c>
      <c r="E4">
        <v>155.6</v>
      </c>
      <c r="F4">
        <v>813810</v>
      </c>
    </row>
    <row r="5" spans="1:6" x14ac:dyDescent="0.3">
      <c r="A5" s="1">
        <v>43856</v>
      </c>
      <c r="B5">
        <v>155.1</v>
      </c>
      <c r="C5">
        <v>171.5</v>
      </c>
      <c r="D5">
        <v>155.1</v>
      </c>
      <c r="E5">
        <v>161.80000000000001</v>
      </c>
      <c r="F5">
        <v>858975</v>
      </c>
    </row>
    <row r="6" spans="1:6" x14ac:dyDescent="0.3">
      <c r="A6" s="1">
        <v>43863</v>
      </c>
      <c r="B6">
        <v>160</v>
      </c>
      <c r="C6">
        <v>162.80000000000001</v>
      </c>
      <c r="D6">
        <v>153.6</v>
      </c>
      <c r="E6">
        <v>162.5</v>
      </c>
      <c r="F6">
        <v>787852</v>
      </c>
    </row>
    <row r="7" spans="1:6" x14ac:dyDescent="0.3">
      <c r="A7" s="1">
        <v>43870</v>
      </c>
      <c r="B7">
        <v>161.5</v>
      </c>
      <c r="C7">
        <v>171.4</v>
      </c>
      <c r="D7">
        <v>161.5</v>
      </c>
      <c r="E7">
        <v>162.30000000000001</v>
      </c>
      <c r="F7">
        <v>930462</v>
      </c>
    </row>
    <row r="8" spans="1:6" x14ac:dyDescent="0.3">
      <c r="A8" s="1">
        <v>43877</v>
      </c>
      <c r="B8">
        <v>162.5</v>
      </c>
      <c r="C8">
        <v>167.9</v>
      </c>
      <c r="D8">
        <v>160.1</v>
      </c>
      <c r="E8">
        <v>162.1</v>
      </c>
      <c r="F8">
        <v>625761</v>
      </c>
    </row>
    <row r="9" spans="1:6" x14ac:dyDescent="0.3">
      <c r="A9" s="1">
        <v>43884</v>
      </c>
      <c r="B9">
        <v>163.5</v>
      </c>
      <c r="C9">
        <v>171.4</v>
      </c>
      <c r="D9">
        <v>162.1</v>
      </c>
      <c r="E9">
        <v>166.8</v>
      </c>
      <c r="F9">
        <v>677784</v>
      </c>
    </row>
    <row r="10" spans="1:6" x14ac:dyDescent="0.3">
      <c r="A10" s="1">
        <v>43891</v>
      </c>
      <c r="B10">
        <v>165.7</v>
      </c>
      <c r="C10">
        <v>165.7</v>
      </c>
      <c r="D10">
        <v>136.4</v>
      </c>
      <c r="E10">
        <v>141.80000000000001</v>
      </c>
      <c r="F10">
        <v>1625229</v>
      </c>
    </row>
    <row r="11" spans="1:6" x14ac:dyDescent="0.3">
      <c r="A11" s="1">
        <v>43898</v>
      </c>
      <c r="B11">
        <v>146.6</v>
      </c>
      <c r="C11">
        <v>161.1</v>
      </c>
      <c r="D11">
        <v>146.6</v>
      </c>
      <c r="E11">
        <v>156.5</v>
      </c>
      <c r="F11">
        <v>1125162</v>
      </c>
    </row>
    <row r="12" spans="1:6" x14ac:dyDescent="0.3">
      <c r="A12" s="1">
        <v>43905</v>
      </c>
      <c r="B12">
        <v>145</v>
      </c>
      <c r="C12">
        <v>153</v>
      </c>
      <c r="D12">
        <v>125</v>
      </c>
      <c r="E12">
        <v>137.5</v>
      </c>
      <c r="F12">
        <v>2086891</v>
      </c>
    </row>
    <row r="13" spans="1:6" x14ac:dyDescent="0.3">
      <c r="A13" s="1">
        <v>43912</v>
      </c>
      <c r="B13">
        <v>135</v>
      </c>
      <c r="C13">
        <v>165</v>
      </c>
      <c r="D13">
        <v>133.19999999999999</v>
      </c>
      <c r="E13">
        <v>148.19999999999999</v>
      </c>
      <c r="F13">
        <v>2403871</v>
      </c>
    </row>
    <row r="14" spans="1:6" x14ac:dyDescent="0.3">
      <c r="A14" s="1">
        <v>43919</v>
      </c>
      <c r="B14">
        <v>144</v>
      </c>
      <c r="C14">
        <v>152.19999999999999</v>
      </c>
      <c r="D14">
        <v>141</v>
      </c>
      <c r="E14">
        <v>151.19999999999999</v>
      </c>
      <c r="F14">
        <v>960474</v>
      </c>
    </row>
    <row r="15" spans="1:6" x14ac:dyDescent="0.3">
      <c r="A15" s="1">
        <v>43926</v>
      </c>
      <c r="B15">
        <v>151.4</v>
      </c>
      <c r="C15">
        <v>165.6</v>
      </c>
      <c r="D15">
        <v>149.5</v>
      </c>
      <c r="E15">
        <v>164.2</v>
      </c>
      <c r="F15">
        <v>1196601</v>
      </c>
    </row>
    <row r="16" spans="1:6" x14ac:dyDescent="0.3">
      <c r="A16" s="1">
        <v>43933</v>
      </c>
      <c r="B16">
        <v>168</v>
      </c>
      <c r="C16">
        <v>169.9</v>
      </c>
      <c r="D16">
        <v>164.3</v>
      </c>
      <c r="E16">
        <v>168.6</v>
      </c>
      <c r="F16">
        <v>815764</v>
      </c>
    </row>
    <row r="17" spans="1:6" x14ac:dyDescent="0.3">
      <c r="A17" s="1">
        <v>43940</v>
      </c>
      <c r="B17">
        <v>169</v>
      </c>
      <c r="C17">
        <v>187.5</v>
      </c>
      <c r="D17">
        <v>165.5</v>
      </c>
      <c r="E17">
        <v>186</v>
      </c>
      <c r="F17">
        <v>1058836</v>
      </c>
    </row>
    <row r="18" spans="1:6" x14ac:dyDescent="0.3">
      <c r="A18" s="1">
        <v>43947</v>
      </c>
      <c r="B18">
        <v>184.9</v>
      </c>
      <c r="C18">
        <v>189.2</v>
      </c>
      <c r="D18">
        <v>174.3</v>
      </c>
      <c r="E18">
        <v>175</v>
      </c>
      <c r="F18">
        <v>1173115</v>
      </c>
    </row>
    <row r="19" spans="1:6" x14ac:dyDescent="0.3">
      <c r="A19" s="1">
        <v>43954</v>
      </c>
      <c r="B19">
        <v>178</v>
      </c>
      <c r="C19">
        <v>185.9</v>
      </c>
      <c r="D19">
        <v>172</v>
      </c>
      <c r="E19">
        <v>174.6</v>
      </c>
      <c r="F19">
        <v>639415</v>
      </c>
    </row>
    <row r="20" spans="1:6" x14ac:dyDescent="0.3">
      <c r="A20" s="1">
        <v>43961</v>
      </c>
      <c r="B20">
        <v>170.1</v>
      </c>
      <c r="C20">
        <v>175.3</v>
      </c>
      <c r="D20">
        <v>164.4</v>
      </c>
      <c r="E20">
        <v>169</v>
      </c>
      <c r="F20">
        <v>804665</v>
      </c>
    </row>
    <row r="21" spans="1:6" x14ac:dyDescent="0.3">
      <c r="A21" s="1">
        <v>43968</v>
      </c>
      <c r="B21">
        <v>167.9</v>
      </c>
      <c r="C21">
        <v>170</v>
      </c>
      <c r="D21">
        <v>148.1</v>
      </c>
      <c r="E21">
        <v>155.6</v>
      </c>
      <c r="F21">
        <v>2017554</v>
      </c>
    </row>
    <row r="22" spans="1:6" x14ac:dyDescent="0.3">
      <c r="A22" s="1">
        <v>43975</v>
      </c>
      <c r="B22">
        <v>170</v>
      </c>
      <c r="C22">
        <v>175.8</v>
      </c>
      <c r="D22">
        <v>163.80000000000001</v>
      </c>
      <c r="E22">
        <v>175.4</v>
      </c>
      <c r="F22">
        <v>1173111</v>
      </c>
    </row>
    <row r="23" spans="1:6" x14ac:dyDescent="0.3">
      <c r="A23" s="1">
        <v>43982</v>
      </c>
      <c r="B23">
        <v>175.8</v>
      </c>
      <c r="C23">
        <v>184.5</v>
      </c>
      <c r="D23">
        <v>173</v>
      </c>
      <c r="E23">
        <v>182.6</v>
      </c>
      <c r="F23">
        <v>1366126</v>
      </c>
    </row>
    <row r="24" spans="1:6" x14ac:dyDescent="0.3">
      <c r="A24" s="1">
        <v>43989</v>
      </c>
      <c r="B24">
        <v>183.6</v>
      </c>
      <c r="C24">
        <v>196.1</v>
      </c>
      <c r="D24">
        <v>180.7</v>
      </c>
      <c r="E24">
        <v>191.8</v>
      </c>
      <c r="F24">
        <v>1538063</v>
      </c>
    </row>
    <row r="25" spans="1:6" x14ac:dyDescent="0.3">
      <c r="A25" s="1">
        <v>43996</v>
      </c>
      <c r="B25">
        <v>191</v>
      </c>
      <c r="C25">
        <v>197.9</v>
      </c>
      <c r="D25">
        <v>186.1</v>
      </c>
      <c r="E25">
        <v>196.8</v>
      </c>
      <c r="F25">
        <v>693652</v>
      </c>
    </row>
    <row r="26" spans="1:6" x14ac:dyDescent="0.3">
      <c r="A26" s="1">
        <v>44003</v>
      </c>
      <c r="B26">
        <v>193</v>
      </c>
      <c r="C26">
        <v>208</v>
      </c>
      <c r="D26">
        <v>191.6</v>
      </c>
      <c r="E26">
        <v>202.8</v>
      </c>
      <c r="F26">
        <v>1089271</v>
      </c>
    </row>
    <row r="27" spans="1:6" x14ac:dyDescent="0.3">
      <c r="A27" s="1">
        <v>44010</v>
      </c>
      <c r="B27">
        <v>202.8</v>
      </c>
      <c r="C27">
        <v>207.8</v>
      </c>
      <c r="D27">
        <v>194</v>
      </c>
      <c r="E27">
        <v>201.2</v>
      </c>
      <c r="F27">
        <v>919962</v>
      </c>
    </row>
    <row r="28" spans="1:6" x14ac:dyDescent="0.3">
      <c r="A28" s="1">
        <v>44017</v>
      </c>
      <c r="B28">
        <v>198.3</v>
      </c>
      <c r="C28">
        <v>202.4</v>
      </c>
      <c r="D28">
        <v>193.8</v>
      </c>
      <c r="E28">
        <v>198.2</v>
      </c>
      <c r="F28">
        <v>743329</v>
      </c>
    </row>
    <row r="29" spans="1:6" x14ac:dyDescent="0.3">
      <c r="A29" s="1">
        <v>44024</v>
      </c>
      <c r="B29">
        <v>201</v>
      </c>
      <c r="C29">
        <v>207</v>
      </c>
      <c r="D29">
        <v>193.9</v>
      </c>
      <c r="E29">
        <v>201.8</v>
      </c>
      <c r="F29">
        <v>1063762</v>
      </c>
    </row>
    <row r="30" spans="1:6" x14ac:dyDescent="0.3">
      <c r="A30" s="1">
        <v>44031</v>
      </c>
      <c r="B30">
        <v>202.2</v>
      </c>
      <c r="C30">
        <v>203.2</v>
      </c>
      <c r="D30">
        <v>198.2</v>
      </c>
      <c r="E30">
        <v>202</v>
      </c>
      <c r="F30">
        <v>630568</v>
      </c>
    </row>
    <row r="31" spans="1:6" x14ac:dyDescent="0.3">
      <c r="A31" s="1">
        <v>44038</v>
      </c>
      <c r="B31">
        <v>201</v>
      </c>
      <c r="C31">
        <v>206.6</v>
      </c>
      <c r="D31">
        <v>198.6</v>
      </c>
      <c r="E31">
        <v>200</v>
      </c>
      <c r="F31">
        <v>569293</v>
      </c>
    </row>
    <row r="32" spans="1:6" x14ac:dyDescent="0.3">
      <c r="A32" s="1">
        <v>44045</v>
      </c>
      <c r="B32">
        <v>201.4</v>
      </c>
      <c r="C32">
        <v>208</v>
      </c>
      <c r="D32">
        <v>196.2</v>
      </c>
      <c r="E32">
        <v>207.8</v>
      </c>
      <c r="F32">
        <v>443531</v>
      </c>
    </row>
    <row r="33" spans="1:6" x14ac:dyDescent="0.3">
      <c r="A33" s="1">
        <v>44052</v>
      </c>
      <c r="B33">
        <v>209</v>
      </c>
      <c r="C33">
        <v>232</v>
      </c>
      <c r="D33">
        <v>209</v>
      </c>
      <c r="E33">
        <v>227.4</v>
      </c>
      <c r="F33">
        <v>1012736</v>
      </c>
    </row>
    <row r="34" spans="1:6" x14ac:dyDescent="0.3">
      <c r="A34" s="1">
        <v>44059</v>
      </c>
      <c r="B34">
        <v>227.4</v>
      </c>
      <c r="C34">
        <v>233.4</v>
      </c>
      <c r="D34">
        <v>215.2</v>
      </c>
      <c r="E34">
        <v>229.6</v>
      </c>
      <c r="F34">
        <v>638191</v>
      </c>
    </row>
    <row r="35" spans="1:6" x14ac:dyDescent="0.3">
      <c r="A35" s="1">
        <v>44066</v>
      </c>
      <c r="B35">
        <v>230</v>
      </c>
      <c r="C35">
        <v>242</v>
      </c>
      <c r="D35">
        <v>228.4</v>
      </c>
      <c r="E35">
        <v>238.6</v>
      </c>
      <c r="F35">
        <v>961103</v>
      </c>
    </row>
    <row r="36" spans="1:6" x14ac:dyDescent="0.3">
      <c r="A36" s="1">
        <v>44073</v>
      </c>
      <c r="B36">
        <v>241.2</v>
      </c>
      <c r="C36">
        <v>243.2</v>
      </c>
      <c r="D36">
        <v>226.2</v>
      </c>
      <c r="E36">
        <v>227</v>
      </c>
      <c r="F36">
        <v>717071</v>
      </c>
    </row>
    <row r="37" spans="1:6" x14ac:dyDescent="0.3">
      <c r="A37" s="1">
        <v>44080</v>
      </c>
      <c r="B37">
        <v>227</v>
      </c>
      <c r="C37">
        <v>230.4</v>
      </c>
      <c r="D37">
        <v>212.2</v>
      </c>
      <c r="E37">
        <v>221</v>
      </c>
      <c r="F37">
        <v>1077319</v>
      </c>
    </row>
    <row r="38" spans="1:6" x14ac:dyDescent="0.3">
      <c r="A38" s="1">
        <v>44087</v>
      </c>
      <c r="B38">
        <v>222.2</v>
      </c>
      <c r="C38">
        <v>224.8</v>
      </c>
      <c r="D38">
        <v>214.2</v>
      </c>
      <c r="E38">
        <v>220</v>
      </c>
      <c r="F38">
        <v>506594</v>
      </c>
    </row>
    <row r="39" spans="1:6" x14ac:dyDescent="0.3">
      <c r="A39" s="1">
        <v>44094</v>
      </c>
      <c r="B39">
        <v>220.4</v>
      </c>
      <c r="C39">
        <v>238.8</v>
      </c>
      <c r="D39">
        <v>218.6</v>
      </c>
      <c r="E39">
        <v>238.2</v>
      </c>
      <c r="F39">
        <v>1078829</v>
      </c>
    </row>
    <row r="40" spans="1:6" x14ac:dyDescent="0.3">
      <c r="A40" s="1">
        <v>44101</v>
      </c>
      <c r="B40">
        <v>233.4</v>
      </c>
      <c r="C40">
        <v>235.8</v>
      </c>
      <c r="D40">
        <v>220.4</v>
      </c>
      <c r="E40">
        <v>224.2</v>
      </c>
      <c r="F40">
        <v>425849</v>
      </c>
    </row>
    <row r="41" spans="1:6" x14ac:dyDescent="0.3">
      <c r="A41" s="1">
        <v>44108</v>
      </c>
      <c r="B41">
        <v>226</v>
      </c>
      <c r="C41">
        <v>233.2</v>
      </c>
      <c r="D41">
        <v>225.6</v>
      </c>
      <c r="E41">
        <v>227</v>
      </c>
      <c r="F41">
        <v>772084</v>
      </c>
    </row>
    <row r="42" spans="1:6" x14ac:dyDescent="0.3">
      <c r="A42" s="1">
        <v>44115</v>
      </c>
      <c r="B42">
        <v>228</v>
      </c>
      <c r="C42">
        <v>229.8</v>
      </c>
      <c r="D42">
        <v>209.4</v>
      </c>
      <c r="E42">
        <v>215.2</v>
      </c>
      <c r="F42">
        <v>842297</v>
      </c>
    </row>
    <row r="43" spans="1:6" x14ac:dyDescent="0.3">
      <c r="A43" s="1">
        <v>44122</v>
      </c>
      <c r="B43">
        <v>215</v>
      </c>
      <c r="C43">
        <v>240</v>
      </c>
      <c r="D43">
        <v>211</v>
      </c>
      <c r="E43">
        <v>238.8</v>
      </c>
      <c r="F43">
        <v>2419887</v>
      </c>
    </row>
    <row r="44" spans="1:6" x14ac:dyDescent="0.3">
      <c r="A44" s="1">
        <v>44129</v>
      </c>
      <c r="B44">
        <v>238.8</v>
      </c>
      <c r="C44">
        <v>240.8</v>
      </c>
      <c r="D44">
        <v>222.6</v>
      </c>
      <c r="E44">
        <v>224.4</v>
      </c>
      <c r="F44">
        <v>970096</v>
      </c>
    </row>
    <row r="45" spans="1:6" x14ac:dyDescent="0.3">
      <c r="A45" s="1">
        <v>44136</v>
      </c>
      <c r="B45">
        <v>222.2</v>
      </c>
      <c r="C45">
        <v>227</v>
      </c>
      <c r="D45">
        <v>210.6</v>
      </c>
      <c r="E45">
        <v>217.4</v>
      </c>
      <c r="F45">
        <v>1001906</v>
      </c>
    </row>
    <row r="46" spans="1:6" x14ac:dyDescent="0.3">
      <c r="A46" s="1">
        <v>44143</v>
      </c>
      <c r="B46">
        <v>218.8</v>
      </c>
      <c r="C46">
        <v>275</v>
      </c>
      <c r="D46">
        <v>218.2</v>
      </c>
      <c r="E46">
        <v>275</v>
      </c>
      <c r="F46">
        <v>1413825</v>
      </c>
    </row>
    <row r="47" spans="1:6" x14ac:dyDescent="0.3">
      <c r="A47" s="1">
        <v>44150</v>
      </c>
      <c r="B47">
        <v>277.8</v>
      </c>
      <c r="C47">
        <v>285.8</v>
      </c>
      <c r="D47">
        <v>252.2</v>
      </c>
      <c r="E47">
        <v>265.2</v>
      </c>
      <c r="F47">
        <v>1574260</v>
      </c>
    </row>
    <row r="48" spans="1:6" x14ac:dyDescent="0.3">
      <c r="A48" s="1">
        <v>44157</v>
      </c>
      <c r="B48">
        <v>267.60000000000002</v>
      </c>
      <c r="C48">
        <v>276.39999999999998</v>
      </c>
      <c r="D48">
        <v>265</v>
      </c>
      <c r="E48">
        <v>272.2</v>
      </c>
      <c r="F48">
        <v>735851</v>
      </c>
    </row>
    <row r="49" spans="1:6" x14ac:dyDescent="0.3">
      <c r="A49" s="1">
        <v>44164</v>
      </c>
      <c r="B49">
        <v>269.2</v>
      </c>
      <c r="C49">
        <v>270.60000000000002</v>
      </c>
      <c r="D49">
        <v>251.8</v>
      </c>
      <c r="E49">
        <v>255</v>
      </c>
      <c r="F49">
        <v>762327</v>
      </c>
    </row>
    <row r="50" spans="1:6" x14ac:dyDescent="0.3">
      <c r="A50" s="1">
        <v>44171</v>
      </c>
      <c r="B50">
        <v>253.2</v>
      </c>
      <c r="C50">
        <v>269</v>
      </c>
      <c r="D50">
        <v>247.2</v>
      </c>
      <c r="E50">
        <v>265</v>
      </c>
      <c r="F50">
        <v>852041</v>
      </c>
    </row>
    <row r="51" spans="1:6" x14ac:dyDescent="0.3">
      <c r="A51" s="1">
        <v>44178</v>
      </c>
      <c r="B51">
        <v>266.39999999999998</v>
      </c>
      <c r="C51">
        <v>278.8</v>
      </c>
      <c r="D51">
        <v>256</v>
      </c>
      <c r="E51">
        <v>257.2</v>
      </c>
      <c r="F51">
        <v>774694</v>
      </c>
    </row>
    <row r="52" spans="1:6" x14ac:dyDescent="0.3">
      <c r="A52" s="1">
        <v>44185</v>
      </c>
      <c r="B52">
        <v>257</v>
      </c>
      <c r="C52">
        <v>287</v>
      </c>
      <c r="D52">
        <v>256</v>
      </c>
      <c r="E52">
        <v>282</v>
      </c>
      <c r="F52">
        <v>887363</v>
      </c>
    </row>
    <row r="53" spans="1:6" x14ac:dyDescent="0.3">
      <c r="A53" s="1">
        <v>44192</v>
      </c>
      <c r="B53">
        <v>282</v>
      </c>
      <c r="C53">
        <v>286.39999999999998</v>
      </c>
      <c r="D53">
        <v>271</v>
      </c>
      <c r="E53">
        <v>279.8</v>
      </c>
      <c r="F53">
        <v>223557</v>
      </c>
    </row>
    <row r="54" spans="1:6" x14ac:dyDescent="0.3">
      <c r="A54" s="1">
        <v>44199</v>
      </c>
      <c r="B54">
        <v>282.8</v>
      </c>
      <c r="C54">
        <v>295.8</v>
      </c>
      <c r="D54">
        <v>278.39999999999998</v>
      </c>
      <c r="E54">
        <v>289.39999999999998</v>
      </c>
      <c r="F54">
        <v>274473</v>
      </c>
    </row>
    <row r="55" spans="1:6" x14ac:dyDescent="0.3">
      <c r="A55" s="1">
        <v>44206</v>
      </c>
      <c r="B55">
        <v>292</v>
      </c>
      <c r="C55">
        <v>301</v>
      </c>
      <c r="D55">
        <v>276</v>
      </c>
      <c r="E55">
        <v>279.8</v>
      </c>
      <c r="F55">
        <v>891145</v>
      </c>
    </row>
    <row r="56" spans="1:6" x14ac:dyDescent="0.3">
      <c r="A56" s="1">
        <v>44213</v>
      </c>
      <c r="B56">
        <v>279</v>
      </c>
      <c r="C56">
        <v>284</v>
      </c>
      <c r="D56">
        <v>256.39999999999998</v>
      </c>
      <c r="E56">
        <v>257.60000000000002</v>
      </c>
      <c r="F56">
        <v>1060693</v>
      </c>
    </row>
    <row r="57" spans="1:6" x14ac:dyDescent="0.3">
      <c r="A57" s="1">
        <v>44220</v>
      </c>
      <c r="B57">
        <v>257</v>
      </c>
      <c r="C57">
        <v>271</v>
      </c>
      <c r="D57">
        <v>253.4</v>
      </c>
      <c r="E57">
        <v>270.2</v>
      </c>
      <c r="F57">
        <v>851428</v>
      </c>
    </row>
    <row r="58" spans="1:6" x14ac:dyDescent="0.3">
      <c r="A58" s="1">
        <v>44227</v>
      </c>
      <c r="B58">
        <v>270.2</v>
      </c>
      <c r="C58">
        <v>274.8</v>
      </c>
      <c r="D58">
        <v>258.2</v>
      </c>
      <c r="E58">
        <v>262.8</v>
      </c>
      <c r="F58">
        <v>1041106</v>
      </c>
    </row>
    <row r="59" spans="1:6" x14ac:dyDescent="0.3">
      <c r="A59" s="1">
        <v>44234</v>
      </c>
      <c r="B59">
        <v>267.2</v>
      </c>
      <c r="C59">
        <v>267.2</v>
      </c>
      <c r="D59">
        <v>255.4</v>
      </c>
      <c r="E59">
        <v>263.2</v>
      </c>
      <c r="F59">
        <v>739017</v>
      </c>
    </row>
    <row r="60" spans="1:6" x14ac:dyDescent="0.3">
      <c r="A60" s="1">
        <v>44241</v>
      </c>
      <c r="B60">
        <v>263.2</v>
      </c>
      <c r="C60">
        <v>271</v>
      </c>
      <c r="D60">
        <v>259.39999999999998</v>
      </c>
      <c r="E60">
        <v>266</v>
      </c>
      <c r="F60">
        <v>785655</v>
      </c>
    </row>
    <row r="61" spans="1:6" x14ac:dyDescent="0.3">
      <c r="A61" s="1">
        <v>44248</v>
      </c>
      <c r="B61">
        <v>267</v>
      </c>
      <c r="C61">
        <v>270.8</v>
      </c>
      <c r="D61">
        <v>241</v>
      </c>
      <c r="E61">
        <v>251</v>
      </c>
      <c r="F61">
        <v>1543875</v>
      </c>
    </row>
    <row r="62" spans="1:6" x14ac:dyDescent="0.3">
      <c r="A62" s="1">
        <v>44255</v>
      </c>
      <c r="B62">
        <v>249</v>
      </c>
      <c r="C62">
        <v>251.8</v>
      </c>
      <c r="D62">
        <v>237.4</v>
      </c>
      <c r="E62">
        <v>246.2</v>
      </c>
      <c r="F62">
        <v>947191</v>
      </c>
    </row>
    <row r="63" spans="1:6" x14ac:dyDescent="0.3">
      <c r="A63" s="1">
        <v>44262</v>
      </c>
      <c r="B63">
        <v>250.6</v>
      </c>
      <c r="C63">
        <v>253.2</v>
      </c>
      <c r="D63">
        <v>235.6</v>
      </c>
      <c r="E63">
        <v>244.8</v>
      </c>
      <c r="F63">
        <v>988296</v>
      </c>
    </row>
    <row r="64" spans="1:6" x14ac:dyDescent="0.3">
      <c r="A64" s="1">
        <v>44269</v>
      </c>
      <c r="B64">
        <v>245</v>
      </c>
      <c r="C64">
        <v>270</v>
      </c>
      <c r="D64">
        <v>239.2</v>
      </c>
      <c r="E64">
        <v>259</v>
      </c>
      <c r="F64">
        <v>1078102</v>
      </c>
    </row>
    <row r="65" spans="1:6" x14ac:dyDescent="0.3">
      <c r="A65" s="1">
        <v>44276</v>
      </c>
      <c r="B65">
        <v>258</v>
      </c>
      <c r="C65">
        <v>260.8</v>
      </c>
      <c r="D65">
        <v>244.4</v>
      </c>
      <c r="E65">
        <v>248.4</v>
      </c>
      <c r="F65">
        <v>1013676</v>
      </c>
    </row>
    <row r="66" spans="1:6" x14ac:dyDescent="0.3">
      <c r="A66" s="1">
        <v>44283</v>
      </c>
      <c r="B66">
        <v>248.4</v>
      </c>
      <c r="C66">
        <v>261</v>
      </c>
      <c r="D66">
        <v>246.6</v>
      </c>
      <c r="E66">
        <v>260.8</v>
      </c>
      <c r="F66">
        <v>624126</v>
      </c>
    </row>
    <row r="67" spans="1:6" x14ac:dyDescent="0.3">
      <c r="A67" s="1">
        <v>44290</v>
      </c>
      <c r="B67">
        <v>260.60000000000002</v>
      </c>
      <c r="C67">
        <v>266.39999999999998</v>
      </c>
      <c r="D67">
        <v>252</v>
      </c>
      <c r="E67">
        <v>264.3</v>
      </c>
      <c r="F67">
        <v>445997</v>
      </c>
    </row>
    <row r="68" spans="1:6" x14ac:dyDescent="0.3">
      <c r="A68" s="1">
        <v>44297</v>
      </c>
      <c r="B68">
        <v>264.5</v>
      </c>
      <c r="C68">
        <v>270</v>
      </c>
      <c r="D68">
        <v>261</v>
      </c>
      <c r="E68">
        <v>265.7</v>
      </c>
      <c r="F68">
        <v>541847</v>
      </c>
    </row>
    <row r="69" spans="1:6" x14ac:dyDescent="0.3">
      <c r="A69" s="1">
        <v>44304</v>
      </c>
      <c r="B69">
        <v>265.8</v>
      </c>
      <c r="C69">
        <v>265.89999999999998</v>
      </c>
      <c r="D69">
        <v>256.10000000000002</v>
      </c>
      <c r="E69">
        <v>262.10000000000002</v>
      </c>
      <c r="F69">
        <v>641480</v>
      </c>
    </row>
    <row r="70" spans="1:6" x14ac:dyDescent="0.3">
      <c r="A70" s="1">
        <v>44311</v>
      </c>
      <c r="B70">
        <v>260.39999999999998</v>
      </c>
      <c r="C70">
        <v>262.2</v>
      </c>
      <c r="D70">
        <v>243.1</v>
      </c>
      <c r="E70">
        <v>244.5</v>
      </c>
      <c r="F70">
        <v>655100</v>
      </c>
    </row>
    <row r="71" spans="1:6" x14ac:dyDescent="0.3">
      <c r="A71" s="1">
        <v>44318</v>
      </c>
      <c r="B71">
        <v>248</v>
      </c>
      <c r="C71">
        <v>259.8</v>
      </c>
      <c r="D71">
        <v>243.4</v>
      </c>
      <c r="E71">
        <v>246.2</v>
      </c>
      <c r="F71">
        <v>1087882</v>
      </c>
    </row>
    <row r="72" spans="1:6" x14ac:dyDescent="0.3">
      <c r="A72" s="1">
        <v>44325</v>
      </c>
      <c r="B72">
        <v>248</v>
      </c>
      <c r="C72">
        <v>258.8</v>
      </c>
      <c r="D72">
        <v>244</v>
      </c>
      <c r="E72">
        <v>254.1</v>
      </c>
      <c r="F72">
        <v>541040</v>
      </c>
    </row>
    <row r="73" spans="1:6" x14ac:dyDescent="0.3">
      <c r="A73" s="1">
        <v>44332</v>
      </c>
      <c r="B73">
        <v>255</v>
      </c>
      <c r="C73">
        <v>277.8</v>
      </c>
      <c r="D73">
        <v>251.1</v>
      </c>
      <c r="E73">
        <v>271.39999999999998</v>
      </c>
      <c r="F73">
        <v>864606</v>
      </c>
    </row>
    <row r="74" spans="1:6" x14ac:dyDescent="0.3">
      <c r="A74" s="1">
        <v>44339</v>
      </c>
      <c r="B74">
        <v>271.7</v>
      </c>
      <c r="C74">
        <v>281</v>
      </c>
      <c r="D74">
        <v>268.5</v>
      </c>
      <c r="E74">
        <v>277.3</v>
      </c>
      <c r="F74">
        <v>544031</v>
      </c>
    </row>
    <row r="75" spans="1:6" x14ac:dyDescent="0.3">
      <c r="A75" s="1">
        <v>44346</v>
      </c>
      <c r="B75">
        <v>279.39999999999998</v>
      </c>
      <c r="C75">
        <v>289.10000000000002</v>
      </c>
      <c r="D75">
        <v>273.8</v>
      </c>
      <c r="E75">
        <v>285</v>
      </c>
      <c r="F75">
        <v>793145</v>
      </c>
    </row>
    <row r="76" spans="1:6" x14ac:dyDescent="0.3">
      <c r="A76" s="1">
        <v>44353</v>
      </c>
      <c r="B76">
        <v>285.89999999999998</v>
      </c>
      <c r="C76">
        <v>291</v>
      </c>
      <c r="D76">
        <v>279.89999999999998</v>
      </c>
      <c r="E76">
        <v>286.60000000000002</v>
      </c>
      <c r="F76">
        <v>308761</v>
      </c>
    </row>
    <row r="77" spans="1:6" x14ac:dyDescent="0.3">
      <c r="A77" s="1">
        <v>44360</v>
      </c>
      <c r="B77">
        <v>286.7</v>
      </c>
      <c r="C77">
        <v>290</v>
      </c>
      <c r="D77">
        <v>263.60000000000002</v>
      </c>
      <c r="E77">
        <v>264.39999999999998</v>
      </c>
      <c r="F77">
        <v>478766</v>
      </c>
    </row>
    <row r="78" spans="1:6" x14ac:dyDescent="0.3">
      <c r="A78" s="1">
        <v>44367</v>
      </c>
      <c r="B78">
        <v>265.39999999999998</v>
      </c>
      <c r="C78">
        <v>275.2</v>
      </c>
      <c r="D78">
        <v>265.39999999999998</v>
      </c>
      <c r="E78">
        <v>274.3</v>
      </c>
      <c r="F78">
        <v>579820</v>
      </c>
    </row>
    <row r="79" spans="1:6" x14ac:dyDescent="0.3">
      <c r="A79" s="1">
        <v>44374</v>
      </c>
      <c r="B79">
        <v>274.5</v>
      </c>
      <c r="C79">
        <v>281</v>
      </c>
      <c r="D79">
        <v>268.5</v>
      </c>
      <c r="E79">
        <v>278</v>
      </c>
      <c r="F79">
        <v>405829</v>
      </c>
    </row>
    <row r="80" spans="1:6" x14ac:dyDescent="0.3">
      <c r="A80" s="1">
        <v>44381</v>
      </c>
      <c r="B80">
        <v>279.89999999999998</v>
      </c>
      <c r="C80">
        <v>289.39999999999998</v>
      </c>
      <c r="D80">
        <v>273.89999999999998</v>
      </c>
      <c r="E80">
        <v>287.10000000000002</v>
      </c>
      <c r="F80">
        <v>565350</v>
      </c>
    </row>
    <row r="81" spans="1:6" x14ac:dyDescent="0.3">
      <c r="A81" s="1">
        <v>44388</v>
      </c>
      <c r="B81">
        <v>287.89999999999998</v>
      </c>
      <c r="C81">
        <v>306</v>
      </c>
      <c r="D81">
        <v>283.10000000000002</v>
      </c>
      <c r="E81">
        <v>292</v>
      </c>
      <c r="F81">
        <v>843558</v>
      </c>
    </row>
    <row r="82" spans="1:6" x14ac:dyDescent="0.3">
      <c r="A82" s="1">
        <v>44395</v>
      </c>
      <c r="B82">
        <v>291.8</v>
      </c>
      <c r="C82">
        <v>305.89999999999998</v>
      </c>
      <c r="D82">
        <v>291.8</v>
      </c>
      <c r="E82">
        <v>299</v>
      </c>
      <c r="F82">
        <v>383329</v>
      </c>
    </row>
    <row r="83" spans="1:6" x14ac:dyDescent="0.3">
      <c r="A83" s="1">
        <v>44402</v>
      </c>
      <c r="B83">
        <v>298.89999999999998</v>
      </c>
      <c r="C83">
        <v>311.60000000000002</v>
      </c>
      <c r="D83">
        <v>296</v>
      </c>
      <c r="E83">
        <v>302.5</v>
      </c>
      <c r="F83">
        <v>590676</v>
      </c>
    </row>
    <row r="84" spans="1:6" x14ac:dyDescent="0.3">
      <c r="A84" s="1">
        <v>44409</v>
      </c>
      <c r="B84">
        <v>304.2</v>
      </c>
      <c r="C84">
        <v>311.39999999999998</v>
      </c>
      <c r="D84">
        <v>292.2</v>
      </c>
      <c r="E84">
        <v>308.3</v>
      </c>
      <c r="F84">
        <v>559475</v>
      </c>
    </row>
    <row r="85" spans="1:6" x14ac:dyDescent="0.3">
      <c r="A85" s="1">
        <v>44416</v>
      </c>
      <c r="B85">
        <v>308.3</v>
      </c>
      <c r="C85">
        <v>318</v>
      </c>
      <c r="D85">
        <v>302.8</v>
      </c>
      <c r="E85">
        <v>308.10000000000002</v>
      </c>
      <c r="F85">
        <v>538989</v>
      </c>
    </row>
    <row r="86" spans="1:6" x14ac:dyDescent="0.3">
      <c r="A86" s="1">
        <v>44423</v>
      </c>
      <c r="B86">
        <v>307.3</v>
      </c>
      <c r="C86">
        <v>322.60000000000002</v>
      </c>
      <c r="D86">
        <v>305.39999999999998</v>
      </c>
      <c r="E86">
        <v>321.39999999999998</v>
      </c>
      <c r="F86">
        <v>388750</v>
      </c>
    </row>
    <row r="87" spans="1:6" x14ac:dyDescent="0.3">
      <c r="A87" s="1">
        <v>44430</v>
      </c>
      <c r="B87">
        <v>321.39999999999998</v>
      </c>
      <c r="C87">
        <v>342.5</v>
      </c>
      <c r="D87">
        <v>313.10000000000002</v>
      </c>
      <c r="E87">
        <v>320.7</v>
      </c>
      <c r="F87">
        <v>1023672</v>
      </c>
    </row>
    <row r="88" spans="1:6" x14ac:dyDescent="0.3">
      <c r="A88" s="1">
        <v>44437</v>
      </c>
      <c r="B88">
        <v>322</v>
      </c>
      <c r="C88">
        <v>330.7</v>
      </c>
      <c r="D88">
        <v>316</v>
      </c>
      <c r="E88">
        <v>320</v>
      </c>
      <c r="F88">
        <v>763445</v>
      </c>
    </row>
    <row r="89" spans="1:6" x14ac:dyDescent="0.3">
      <c r="A89" s="1">
        <v>44444</v>
      </c>
      <c r="B89">
        <v>320</v>
      </c>
      <c r="C89">
        <v>334.3</v>
      </c>
      <c r="D89">
        <v>317.7</v>
      </c>
      <c r="E89">
        <v>328.2</v>
      </c>
      <c r="F89">
        <v>442320</v>
      </c>
    </row>
    <row r="90" spans="1:6" x14ac:dyDescent="0.3">
      <c r="A90" s="1">
        <v>44451</v>
      </c>
      <c r="B90">
        <v>328.1</v>
      </c>
      <c r="C90">
        <v>345</v>
      </c>
      <c r="D90">
        <v>328.1</v>
      </c>
      <c r="E90">
        <v>340.3</v>
      </c>
      <c r="F90">
        <v>500077</v>
      </c>
    </row>
    <row r="91" spans="1:6" x14ac:dyDescent="0.3">
      <c r="A91" s="1">
        <v>44458</v>
      </c>
      <c r="B91">
        <v>342</v>
      </c>
      <c r="C91">
        <v>342.1</v>
      </c>
      <c r="D91">
        <v>330.5</v>
      </c>
      <c r="E91">
        <v>332</v>
      </c>
      <c r="F91">
        <v>992000</v>
      </c>
    </row>
    <row r="92" spans="1:6" x14ac:dyDescent="0.3">
      <c r="A92" s="1">
        <v>44465</v>
      </c>
      <c r="B92">
        <v>332</v>
      </c>
      <c r="C92">
        <v>349</v>
      </c>
      <c r="D92">
        <v>330.1</v>
      </c>
      <c r="E92">
        <v>333.6</v>
      </c>
      <c r="F92">
        <v>782094</v>
      </c>
    </row>
    <row r="93" spans="1:6" x14ac:dyDescent="0.3">
      <c r="A93" s="1">
        <v>44472</v>
      </c>
      <c r="B93">
        <v>336.5</v>
      </c>
      <c r="C93">
        <v>336.8</v>
      </c>
      <c r="D93">
        <v>321.7</v>
      </c>
      <c r="E93">
        <v>333</v>
      </c>
      <c r="F93">
        <v>765543</v>
      </c>
    </row>
    <row r="94" spans="1:6" x14ac:dyDescent="0.3">
      <c r="A94" s="1">
        <v>44479</v>
      </c>
      <c r="B94">
        <v>332.1</v>
      </c>
      <c r="C94">
        <v>355.9</v>
      </c>
      <c r="D94">
        <v>329.1</v>
      </c>
      <c r="E94">
        <v>348.9</v>
      </c>
      <c r="F94">
        <v>858258</v>
      </c>
    </row>
    <row r="95" spans="1:6" x14ac:dyDescent="0.3">
      <c r="A95" s="1">
        <v>44486</v>
      </c>
      <c r="B95">
        <v>350.5</v>
      </c>
      <c r="C95">
        <v>370.3</v>
      </c>
      <c r="D95">
        <v>343.1</v>
      </c>
      <c r="E95">
        <v>360</v>
      </c>
      <c r="F95">
        <v>1172885</v>
      </c>
    </row>
    <row r="96" spans="1:6" x14ac:dyDescent="0.3">
      <c r="A96" s="1">
        <v>44493</v>
      </c>
      <c r="B96">
        <v>360</v>
      </c>
      <c r="C96">
        <v>376.3</v>
      </c>
      <c r="D96">
        <v>355.3</v>
      </c>
      <c r="E96">
        <v>368.2</v>
      </c>
      <c r="F96">
        <v>849686</v>
      </c>
    </row>
    <row r="97" spans="1:6" x14ac:dyDescent="0.3">
      <c r="A97" s="1">
        <v>44500</v>
      </c>
      <c r="B97">
        <v>369.4</v>
      </c>
      <c r="C97">
        <v>376.8</v>
      </c>
      <c r="D97">
        <v>350.4</v>
      </c>
      <c r="E97">
        <v>356.4</v>
      </c>
      <c r="F97">
        <v>1146270</v>
      </c>
    </row>
    <row r="98" spans="1:6" x14ac:dyDescent="0.3">
      <c r="A98" s="1">
        <v>44507</v>
      </c>
      <c r="B98">
        <v>359.5</v>
      </c>
      <c r="C98">
        <v>365</v>
      </c>
      <c r="D98">
        <v>306</v>
      </c>
      <c r="E98">
        <v>353.8</v>
      </c>
      <c r="F98">
        <v>1001719</v>
      </c>
    </row>
    <row r="99" spans="1:6" x14ac:dyDescent="0.3">
      <c r="A99" s="1">
        <v>44514</v>
      </c>
      <c r="B99">
        <v>352.3</v>
      </c>
      <c r="C99">
        <v>362</v>
      </c>
      <c r="D99">
        <v>334.4</v>
      </c>
      <c r="E99">
        <v>336</v>
      </c>
      <c r="F99">
        <v>852973</v>
      </c>
    </row>
    <row r="100" spans="1:6" x14ac:dyDescent="0.3">
      <c r="A100" s="1">
        <v>44521</v>
      </c>
      <c r="B100">
        <v>335</v>
      </c>
      <c r="C100">
        <v>345.8</v>
      </c>
      <c r="D100">
        <v>330.6</v>
      </c>
      <c r="E100">
        <v>336.4</v>
      </c>
      <c r="F100">
        <v>835870</v>
      </c>
    </row>
    <row r="101" spans="1:6" x14ac:dyDescent="0.3">
      <c r="A101" s="1">
        <v>44528</v>
      </c>
      <c r="B101">
        <v>337.9</v>
      </c>
      <c r="C101">
        <v>342</v>
      </c>
      <c r="D101">
        <v>330.5</v>
      </c>
      <c r="E101">
        <v>334.7</v>
      </c>
      <c r="F101">
        <v>527768</v>
      </c>
    </row>
    <row r="102" spans="1:6" x14ac:dyDescent="0.3">
      <c r="A102" s="1">
        <v>44535</v>
      </c>
      <c r="B102">
        <v>337.6</v>
      </c>
      <c r="C102">
        <v>344.9</v>
      </c>
      <c r="D102">
        <v>332.4</v>
      </c>
      <c r="E102">
        <v>335.7</v>
      </c>
      <c r="F102">
        <v>528092</v>
      </c>
    </row>
    <row r="103" spans="1:6" x14ac:dyDescent="0.3">
      <c r="A103" s="1">
        <v>44542</v>
      </c>
      <c r="B103">
        <v>337.1</v>
      </c>
      <c r="C103">
        <v>347.3</v>
      </c>
      <c r="D103">
        <v>331.3</v>
      </c>
      <c r="E103">
        <v>335</v>
      </c>
      <c r="F103">
        <v>624333</v>
      </c>
    </row>
    <row r="104" spans="1:6" x14ac:dyDescent="0.3">
      <c r="A104" s="1">
        <v>44549</v>
      </c>
      <c r="B104">
        <v>335</v>
      </c>
      <c r="C104">
        <v>352.3</v>
      </c>
      <c r="D104">
        <v>335</v>
      </c>
      <c r="E104">
        <v>347.5</v>
      </c>
      <c r="F104">
        <v>948353</v>
      </c>
    </row>
    <row r="105" spans="1:6" x14ac:dyDescent="0.3">
      <c r="A105" s="1">
        <v>44556</v>
      </c>
      <c r="B105">
        <v>344</v>
      </c>
      <c r="C105">
        <v>358</v>
      </c>
      <c r="D105">
        <v>336.3</v>
      </c>
      <c r="E105">
        <v>355.6</v>
      </c>
      <c r="F105">
        <v>239124</v>
      </c>
    </row>
    <row r="106" spans="1:6" x14ac:dyDescent="0.3">
      <c r="A106" s="1">
        <v>44563</v>
      </c>
      <c r="B106">
        <v>355.5</v>
      </c>
      <c r="C106">
        <v>367.5</v>
      </c>
      <c r="D106">
        <v>351.6</v>
      </c>
      <c r="E106">
        <v>367.3</v>
      </c>
      <c r="F106">
        <v>186752</v>
      </c>
    </row>
    <row r="107" spans="1:6" x14ac:dyDescent="0.3">
      <c r="A107" s="1">
        <v>44570</v>
      </c>
      <c r="B107">
        <v>368</v>
      </c>
      <c r="C107">
        <v>368</v>
      </c>
      <c r="D107">
        <v>345</v>
      </c>
      <c r="E107">
        <v>347</v>
      </c>
      <c r="F107">
        <v>597639</v>
      </c>
    </row>
    <row r="108" spans="1:6" x14ac:dyDescent="0.3">
      <c r="A108" s="1">
        <v>44577</v>
      </c>
      <c r="B108">
        <v>346.4</v>
      </c>
      <c r="C108">
        <v>362.2</v>
      </c>
      <c r="D108">
        <v>341</v>
      </c>
      <c r="E108">
        <v>354.3</v>
      </c>
      <c r="F108">
        <v>779408</v>
      </c>
    </row>
    <row r="109" spans="1:6" x14ac:dyDescent="0.3">
      <c r="A109" s="1">
        <v>44584</v>
      </c>
      <c r="B109">
        <v>351.4</v>
      </c>
      <c r="C109">
        <v>353.5</v>
      </c>
      <c r="D109">
        <v>335</v>
      </c>
      <c r="E109">
        <v>347.2</v>
      </c>
      <c r="F109">
        <v>611162</v>
      </c>
    </row>
    <row r="110" spans="1:6" x14ac:dyDescent="0.3">
      <c r="A110" s="1">
        <v>44591</v>
      </c>
      <c r="B110">
        <v>347</v>
      </c>
      <c r="C110">
        <v>353.8</v>
      </c>
      <c r="D110">
        <v>304.60000000000002</v>
      </c>
      <c r="E110">
        <v>305.10000000000002</v>
      </c>
      <c r="F110">
        <v>1157994</v>
      </c>
    </row>
    <row r="111" spans="1:6" x14ac:dyDescent="0.3">
      <c r="A111" s="1">
        <v>44598</v>
      </c>
      <c r="B111">
        <v>306.60000000000002</v>
      </c>
      <c r="C111">
        <v>325.7</v>
      </c>
      <c r="D111">
        <v>302.2</v>
      </c>
      <c r="E111">
        <v>303</v>
      </c>
      <c r="F111">
        <v>1021369</v>
      </c>
    </row>
    <row r="112" spans="1:6" x14ac:dyDescent="0.3">
      <c r="A112" s="1">
        <v>44605</v>
      </c>
      <c r="B112">
        <v>305</v>
      </c>
      <c r="C112">
        <v>314.3</v>
      </c>
      <c r="D112">
        <v>281.39999999999998</v>
      </c>
      <c r="E112">
        <v>282.39999999999998</v>
      </c>
      <c r="F112">
        <v>1014063</v>
      </c>
    </row>
    <row r="113" spans="1:6" x14ac:dyDescent="0.3">
      <c r="A113" s="1">
        <v>44612</v>
      </c>
      <c r="B113">
        <v>275</v>
      </c>
      <c r="C113">
        <v>298</v>
      </c>
      <c r="D113">
        <v>272.2</v>
      </c>
      <c r="E113">
        <v>290.10000000000002</v>
      </c>
      <c r="F113">
        <v>648963</v>
      </c>
    </row>
    <row r="114" spans="1:6" x14ac:dyDescent="0.3">
      <c r="A114" s="1">
        <v>44619</v>
      </c>
      <c r="B114">
        <v>291</v>
      </c>
      <c r="C114">
        <v>298.8</v>
      </c>
      <c r="D114">
        <v>240</v>
      </c>
      <c r="E114">
        <v>285</v>
      </c>
      <c r="F114">
        <v>1591493</v>
      </c>
    </row>
    <row r="115" spans="1:6" x14ac:dyDescent="0.3">
      <c r="A115" s="1">
        <v>44626</v>
      </c>
      <c r="B115">
        <v>279.3</v>
      </c>
      <c r="C115">
        <v>308.89999999999998</v>
      </c>
      <c r="D115">
        <v>270.3</v>
      </c>
      <c r="E115">
        <v>270.60000000000002</v>
      </c>
      <c r="F115">
        <v>1355736</v>
      </c>
    </row>
    <row r="116" spans="1:6" x14ac:dyDescent="0.3">
      <c r="A116" s="1">
        <v>44633</v>
      </c>
      <c r="B116">
        <v>267.89999999999998</v>
      </c>
      <c r="C116">
        <v>291.5</v>
      </c>
      <c r="D116">
        <v>255.6</v>
      </c>
      <c r="E116">
        <v>290.3</v>
      </c>
      <c r="F116">
        <v>2048275</v>
      </c>
    </row>
    <row r="117" spans="1:6" x14ac:dyDescent="0.3">
      <c r="A117" s="1">
        <v>44640</v>
      </c>
      <c r="B117">
        <v>289.2</v>
      </c>
      <c r="C117">
        <v>318</v>
      </c>
      <c r="D117">
        <v>270.3</v>
      </c>
      <c r="E117">
        <v>313.3</v>
      </c>
      <c r="F117">
        <v>2121557</v>
      </c>
    </row>
    <row r="118" spans="1:6" x14ac:dyDescent="0.3">
      <c r="A118" s="1">
        <v>44647</v>
      </c>
      <c r="B118">
        <v>312.39999999999998</v>
      </c>
      <c r="C118">
        <v>340.3</v>
      </c>
      <c r="D118">
        <v>310.60000000000002</v>
      </c>
      <c r="E118">
        <v>333.9</v>
      </c>
      <c r="F118">
        <v>966253</v>
      </c>
    </row>
    <row r="119" spans="1:6" x14ac:dyDescent="0.3">
      <c r="A119" s="1">
        <v>44654</v>
      </c>
      <c r="B119">
        <v>334.6</v>
      </c>
      <c r="C119">
        <v>350.5</v>
      </c>
      <c r="D119">
        <v>332.8</v>
      </c>
      <c r="E119">
        <v>344.9</v>
      </c>
      <c r="F119">
        <v>1001541</v>
      </c>
    </row>
    <row r="120" spans="1:6" x14ac:dyDescent="0.3">
      <c r="A120" s="1">
        <v>44661</v>
      </c>
      <c r="B120">
        <v>346</v>
      </c>
      <c r="C120">
        <v>347.3</v>
      </c>
      <c r="D120">
        <v>326.3</v>
      </c>
      <c r="E120">
        <v>334</v>
      </c>
      <c r="F120">
        <v>870269</v>
      </c>
    </row>
    <row r="121" spans="1:6" x14ac:dyDescent="0.3">
      <c r="A121" s="1">
        <v>44668</v>
      </c>
      <c r="B121">
        <v>333.9</v>
      </c>
      <c r="C121">
        <v>344</v>
      </c>
      <c r="D121">
        <v>325</v>
      </c>
      <c r="E121">
        <v>337.8</v>
      </c>
      <c r="F121">
        <v>594794</v>
      </c>
    </row>
    <row r="122" spans="1:6" x14ac:dyDescent="0.3">
      <c r="A122" s="1">
        <v>44675</v>
      </c>
      <c r="B122">
        <v>338</v>
      </c>
      <c r="C122">
        <v>338</v>
      </c>
      <c r="D122">
        <v>314.89999999999998</v>
      </c>
      <c r="E122">
        <v>316.5</v>
      </c>
      <c r="F122">
        <v>730702</v>
      </c>
    </row>
    <row r="123" spans="1:6" x14ac:dyDescent="0.3">
      <c r="A123" s="1">
        <v>44682</v>
      </c>
      <c r="B123">
        <v>310.2</v>
      </c>
      <c r="C123">
        <v>321.89999999999998</v>
      </c>
      <c r="D123">
        <v>287</v>
      </c>
      <c r="E123">
        <v>288.10000000000002</v>
      </c>
      <c r="F123">
        <v>1134279</v>
      </c>
    </row>
    <row r="124" spans="1:6" x14ac:dyDescent="0.3">
      <c r="A124" s="1">
        <v>44689</v>
      </c>
      <c r="B124">
        <v>288.10000000000002</v>
      </c>
      <c r="C124">
        <v>296.3</v>
      </c>
      <c r="D124">
        <v>266.7</v>
      </c>
      <c r="E124">
        <v>277</v>
      </c>
      <c r="F124">
        <v>1395966</v>
      </c>
    </row>
    <row r="125" spans="1:6" x14ac:dyDescent="0.3">
      <c r="A125" s="1">
        <v>44696</v>
      </c>
      <c r="B125">
        <v>282.39999999999998</v>
      </c>
      <c r="C125">
        <v>304</v>
      </c>
      <c r="D125">
        <v>266</v>
      </c>
      <c r="E125">
        <v>301.7</v>
      </c>
      <c r="F125">
        <v>2196284</v>
      </c>
    </row>
    <row r="126" spans="1:6" x14ac:dyDescent="0.3">
      <c r="A126" s="1">
        <v>44703</v>
      </c>
      <c r="B126">
        <v>299.2</v>
      </c>
      <c r="C126">
        <v>304.7</v>
      </c>
      <c r="D126">
        <v>284.60000000000002</v>
      </c>
      <c r="E126">
        <v>300.89999999999998</v>
      </c>
      <c r="F126">
        <v>1479661</v>
      </c>
    </row>
    <row r="127" spans="1:6" x14ac:dyDescent="0.3">
      <c r="A127" s="1">
        <v>44710</v>
      </c>
      <c r="B127">
        <v>306</v>
      </c>
      <c r="C127">
        <v>309.39999999999998</v>
      </c>
      <c r="D127">
        <v>280.5</v>
      </c>
      <c r="E127">
        <v>290.7</v>
      </c>
      <c r="F127">
        <v>959658</v>
      </c>
    </row>
    <row r="128" spans="1:6" x14ac:dyDescent="0.3">
      <c r="A128" s="1">
        <v>44717</v>
      </c>
      <c r="B128">
        <v>291.89999999999998</v>
      </c>
      <c r="C128">
        <v>318.60000000000002</v>
      </c>
      <c r="D128">
        <v>287.10000000000002</v>
      </c>
      <c r="E128">
        <v>314.10000000000002</v>
      </c>
      <c r="F128">
        <v>1159004</v>
      </c>
    </row>
    <row r="129" spans="1:6" x14ac:dyDescent="0.3">
      <c r="A129" s="1">
        <v>44724</v>
      </c>
      <c r="B129">
        <v>315</v>
      </c>
      <c r="C129">
        <v>315.60000000000002</v>
      </c>
      <c r="D129">
        <v>298.10000000000002</v>
      </c>
      <c r="E129">
        <v>303.8</v>
      </c>
      <c r="F129">
        <v>916095</v>
      </c>
    </row>
    <row r="130" spans="1:6" x14ac:dyDescent="0.3">
      <c r="A130" s="1">
        <v>44731</v>
      </c>
      <c r="B130">
        <v>300</v>
      </c>
      <c r="C130">
        <v>309</v>
      </c>
      <c r="D130">
        <v>286.5</v>
      </c>
      <c r="E130">
        <v>289.39999999999998</v>
      </c>
      <c r="F130">
        <v>1009204</v>
      </c>
    </row>
    <row r="131" spans="1:6" x14ac:dyDescent="0.3">
      <c r="A131" s="1">
        <v>44738</v>
      </c>
      <c r="B131">
        <v>295.2</v>
      </c>
      <c r="C131">
        <v>311.39999999999998</v>
      </c>
      <c r="D131">
        <v>289.10000000000002</v>
      </c>
      <c r="E131">
        <v>309.2</v>
      </c>
      <c r="F131">
        <v>649893</v>
      </c>
    </row>
    <row r="132" spans="1:6" x14ac:dyDescent="0.3">
      <c r="A132" s="1">
        <v>44745</v>
      </c>
      <c r="B132">
        <v>309.3</v>
      </c>
      <c r="C132">
        <v>325.5</v>
      </c>
      <c r="D132">
        <v>308.2</v>
      </c>
      <c r="E132">
        <v>325.10000000000002</v>
      </c>
      <c r="F132">
        <v>1111190</v>
      </c>
    </row>
    <row r="133" spans="1:6" x14ac:dyDescent="0.3">
      <c r="A133" s="1">
        <v>44752</v>
      </c>
      <c r="B133">
        <v>326</v>
      </c>
      <c r="C133">
        <v>342.5</v>
      </c>
      <c r="D133">
        <v>316.7</v>
      </c>
      <c r="E133">
        <v>336.4</v>
      </c>
      <c r="F133">
        <v>1351247</v>
      </c>
    </row>
    <row r="134" spans="1:6" x14ac:dyDescent="0.3">
      <c r="A134" s="1">
        <v>44759</v>
      </c>
      <c r="B134">
        <v>332</v>
      </c>
      <c r="C134">
        <v>348.2</v>
      </c>
      <c r="D134">
        <v>318.7</v>
      </c>
      <c r="E134">
        <v>327</v>
      </c>
      <c r="F134">
        <v>886351</v>
      </c>
    </row>
    <row r="135" spans="1:6" x14ac:dyDescent="0.3">
      <c r="A135" s="1">
        <v>44766</v>
      </c>
      <c r="B135">
        <v>329.5</v>
      </c>
      <c r="C135">
        <v>335.5</v>
      </c>
      <c r="D135">
        <v>322.10000000000002</v>
      </c>
      <c r="E135">
        <v>333.5</v>
      </c>
      <c r="F135">
        <v>567169</v>
      </c>
    </row>
    <row r="136" spans="1:6" x14ac:dyDescent="0.3">
      <c r="A136" s="1">
        <v>44773</v>
      </c>
      <c r="B136">
        <v>333</v>
      </c>
      <c r="C136">
        <v>361.6</v>
      </c>
      <c r="D136">
        <v>328.3</v>
      </c>
      <c r="E136">
        <v>361.5</v>
      </c>
      <c r="F136">
        <v>891705</v>
      </c>
    </row>
    <row r="137" spans="1:6" x14ac:dyDescent="0.3">
      <c r="A137" s="1">
        <v>44780</v>
      </c>
      <c r="B137">
        <v>362</v>
      </c>
      <c r="C137">
        <v>374.3</v>
      </c>
      <c r="D137">
        <v>361.1</v>
      </c>
      <c r="E137">
        <v>366.7</v>
      </c>
      <c r="F137">
        <v>683446</v>
      </c>
    </row>
    <row r="138" spans="1:6" x14ac:dyDescent="0.3">
      <c r="A138" s="1">
        <v>44787</v>
      </c>
      <c r="B138">
        <v>365</v>
      </c>
      <c r="C138">
        <v>366</v>
      </c>
      <c r="D138">
        <v>344.7</v>
      </c>
      <c r="E138">
        <v>364.5</v>
      </c>
      <c r="F138">
        <v>1012027</v>
      </c>
    </row>
    <row r="139" spans="1:6" x14ac:dyDescent="0.3">
      <c r="A139" s="1">
        <v>44794</v>
      </c>
      <c r="B139">
        <v>366.5</v>
      </c>
      <c r="C139">
        <v>384.4</v>
      </c>
      <c r="D139">
        <v>354</v>
      </c>
      <c r="E139">
        <v>354</v>
      </c>
      <c r="F139">
        <v>1266638</v>
      </c>
    </row>
    <row r="140" spans="1:6" x14ac:dyDescent="0.3">
      <c r="A140" s="1">
        <v>44801</v>
      </c>
      <c r="B140">
        <v>355</v>
      </c>
      <c r="C140">
        <v>386.7</v>
      </c>
      <c r="D140">
        <v>345</v>
      </c>
      <c r="E140">
        <v>382.6</v>
      </c>
      <c r="F140">
        <v>1157152</v>
      </c>
    </row>
    <row r="141" spans="1:6" x14ac:dyDescent="0.3">
      <c r="A141" s="1">
        <v>44808</v>
      </c>
      <c r="B141">
        <v>378</v>
      </c>
      <c r="C141">
        <v>378.6</v>
      </c>
      <c r="D141">
        <v>328</v>
      </c>
      <c r="E141">
        <v>342.8</v>
      </c>
      <c r="F141">
        <v>1115550</v>
      </c>
    </row>
    <row r="142" spans="1:6" x14ac:dyDescent="0.3">
      <c r="A142" s="1">
        <v>44815</v>
      </c>
      <c r="B142">
        <v>340.8</v>
      </c>
      <c r="C142">
        <v>345.5</v>
      </c>
      <c r="D142">
        <v>322</v>
      </c>
      <c r="E142">
        <v>345.1</v>
      </c>
      <c r="F142">
        <v>745013</v>
      </c>
    </row>
    <row r="143" spans="1:6" x14ac:dyDescent="0.3">
      <c r="A143" s="1">
        <v>44822</v>
      </c>
      <c r="B143">
        <v>343</v>
      </c>
      <c r="C143">
        <v>360.5</v>
      </c>
      <c r="D143">
        <v>339</v>
      </c>
      <c r="E143">
        <v>350.3</v>
      </c>
      <c r="F143">
        <v>1378053</v>
      </c>
    </row>
    <row r="144" spans="1:6" x14ac:dyDescent="0.3">
      <c r="A144" s="1">
        <v>44829</v>
      </c>
      <c r="B144">
        <v>348.2</v>
      </c>
      <c r="C144">
        <v>350.7</v>
      </c>
      <c r="D144">
        <v>316.8</v>
      </c>
      <c r="E144">
        <v>320</v>
      </c>
      <c r="F144">
        <v>975694</v>
      </c>
    </row>
    <row r="145" spans="1:6" x14ac:dyDescent="0.3">
      <c r="A145" s="1">
        <v>44836</v>
      </c>
      <c r="B145">
        <v>317.5</v>
      </c>
      <c r="C145">
        <v>326.39999999999998</v>
      </c>
      <c r="D145">
        <v>294.60000000000002</v>
      </c>
      <c r="E145">
        <v>302</v>
      </c>
      <c r="F145">
        <v>1746618</v>
      </c>
    </row>
    <row r="146" spans="1:6" x14ac:dyDescent="0.3">
      <c r="A146" s="1">
        <v>44843</v>
      </c>
      <c r="B146">
        <v>298.10000000000002</v>
      </c>
      <c r="C146">
        <v>313.7</v>
      </c>
      <c r="D146">
        <v>291.10000000000002</v>
      </c>
      <c r="E146">
        <v>302.2</v>
      </c>
      <c r="F146">
        <v>1239445</v>
      </c>
    </row>
    <row r="147" spans="1:6" x14ac:dyDescent="0.3">
      <c r="A147" s="1">
        <v>44850</v>
      </c>
      <c r="B147">
        <v>298.2</v>
      </c>
      <c r="C147">
        <v>300.8</v>
      </c>
      <c r="D147">
        <v>281.60000000000002</v>
      </c>
      <c r="E147">
        <v>296.39999999999998</v>
      </c>
      <c r="F147">
        <v>1169396</v>
      </c>
    </row>
    <row r="148" spans="1:6" x14ac:dyDescent="0.3">
      <c r="A148" s="1">
        <v>44857</v>
      </c>
      <c r="B148">
        <v>295</v>
      </c>
      <c r="C148">
        <v>302</v>
      </c>
      <c r="D148">
        <v>285</v>
      </c>
      <c r="E148">
        <v>297.39999999999998</v>
      </c>
      <c r="F148">
        <v>1061822</v>
      </c>
    </row>
    <row r="149" spans="1:6" x14ac:dyDescent="0.3">
      <c r="A149" s="1">
        <v>44864</v>
      </c>
      <c r="B149">
        <v>297.89999999999998</v>
      </c>
      <c r="C149">
        <v>320.8</v>
      </c>
      <c r="D149">
        <v>296</v>
      </c>
      <c r="E149">
        <v>302.2</v>
      </c>
      <c r="F149">
        <v>833758</v>
      </c>
    </row>
    <row r="150" spans="1:6" x14ac:dyDescent="0.3">
      <c r="A150" s="1">
        <v>44871</v>
      </c>
      <c r="B150">
        <v>303</v>
      </c>
      <c r="C150">
        <v>335.6</v>
      </c>
      <c r="D150">
        <v>301</v>
      </c>
      <c r="E150">
        <v>333.1</v>
      </c>
      <c r="F150">
        <v>933659</v>
      </c>
    </row>
    <row r="151" spans="1:6" x14ac:dyDescent="0.3">
      <c r="A151" s="1">
        <v>44878</v>
      </c>
      <c r="B151">
        <v>329.9</v>
      </c>
      <c r="C151">
        <v>344.7</v>
      </c>
      <c r="D151">
        <v>326.39999999999998</v>
      </c>
      <c r="E151">
        <v>343</v>
      </c>
      <c r="F151">
        <v>837135</v>
      </c>
    </row>
    <row r="152" spans="1:6" x14ac:dyDescent="0.3">
      <c r="A152" s="1">
        <v>44885</v>
      </c>
      <c r="B152">
        <v>343.1</v>
      </c>
      <c r="C152">
        <v>365</v>
      </c>
      <c r="D152">
        <v>339.2</v>
      </c>
      <c r="E152">
        <v>357</v>
      </c>
      <c r="F152">
        <v>852789</v>
      </c>
    </row>
    <row r="153" spans="1:6" x14ac:dyDescent="0.3">
      <c r="A153" s="1">
        <v>44892</v>
      </c>
      <c r="B153">
        <v>358.7</v>
      </c>
      <c r="C153">
        <v>375.6</v>
      </c>
      <c r="D153">
        <v>351.2</v>
      </c>
      <c r="E153">
        <v>371</v>
      </c>
      <c r="F153">
        <v>1095041</v>
      </c>
    </row>
    <row r="154" spans="1:6" x14ac:dyDescent="0.3">
      <c r="A154" s="1">
        <v>44899</v>
      </c>
      <c r="B154">
        <v>369.8</v>
      </c>
      <c r="C154">
        <v>372.9</v>
      </c>
      <c r="D154">
        <v>349</v>
      </c>
      <c r="E154">
        <v>354.5</v>
      </c>
      <c r="F154">
        <v>1737704</v>
      </c>
    </row>
    <row r="155" spans="1:6" x14ac:dyDescent="0.3">
      <c r="A155" s="1">
        <v>44906</v>
      </c>
      <c r="B155">
        <v>354.5</v>
      </c>
      <c r="C155">
        <v>370.7</v>
      </c>
      <c r="D155">
        <v>344.5</v>
      </c>
      <c r="E155">
        <v>369.1</v>
      </c>
      <c r="F155">
        <v>713431</v>
      </c>
    </row>
    <row r="156" spans="1:6" x14ac:dyDescent="0.3">
      <c r="A156" s="1">
        <v>44913</v>
      </c>
      <c r="B156">
        <v>371</v>
      </c>
      <c r="C156">
        <v>385.9</v>
      </c>
      <c r="D156">
        <v>363.2</v>
      </c>
      <c r="E156">
        <v>376.2</v>
      </c>
      <c r="F156">
        <v>1342052</v>
      </c>
    </row>
    <row r="157" spans="1:6" x14ac:dyDescent="0.3">
      <c r="A157" s="1">
        <v>44920</v>
      </c>
      <c r="B157">
        <v>376</v>
      </c>
      <c r="C157">
        <v>390.3</v>
      </c>
      <c r="D157">
        <v>373</v>
      </c>
      <c r="E157">
        <v>382.1</v>
      </c>
      <c r="F157">
        <v>543140</v>
      </c>
    </row>
    <row r="158" spans="1:6" x14ac:dyDescent="0.3">
      <c r="A158" s="1">
        <v>44927</v>
      </c>
      <c r="B158">
        <v>387.3</v>
      </c>
      <c r="C158">
        <v>387.3</v>
      </c>
      <c r="D158">
        <v>370.6</v>
      </c>
      <c r="E158">
        <v>375.3</v>
      </c>
      <c r="F158">
        <v>273168</v>
      </c>
    </row>
    <row r="159" spans="1:6" x14ac:dyDescent="0.3">
      <c r="A159" s="1">
        <v>44934</v>
      </c>
      <c r="B159">
        <v>375.3</v>
      </c>
      <c r="C159">
        <v>378.2</v>
      </c>
      <c r="D159">
        <v>351.4</v>
      </c>
      <c r="E159">
        <v>352.8</v>
      </c>
      <c r="F159">
        <v>898627</v>
      </c>
    </row>
    <row r="160" spans="1:6" x14ac:dyDescent="0.3">
      <c r="A160" s="1">
        <v>44941</v>
      </c>
      <c r="B160">
        <v>352.2</v>
      </c>
      <c r="C160">
        <v>373.7</v>
      </c>
      <c r="D160">
        <v>351.1</v>
      </c>
      <c r="E160">
        <v>363.5</v>
      </c>
      <c r="F160">
        <v>760240</v>
      </c>
    </row>
    <row r="161" spans="1:6" x14ac:dyDescent="0.3">
      <c r="A161" s="1">
        <v>44948</v>
      </c>
      <c r="B161">
        <v>366.9</v>
      </c>
      <c r="C161">
        <v>370.6</v>
      </c>
      <c r="D161">
        <v>351.6</v>
      </c>
      <c r="E161">
        <v>363.9</v>
      </c>
      <c r="F161">
        <v>701167</v>
      </c>
    </row>
    <row r="162" spans="1:6" x14ac:dyDescent="0.3">
      <c r="A162" s="1">
        <v>44955</v>
      </c>
      <c r="B162">
        <v>364.4</v>
      </c>
      <c r="C162">
        <v>391.1</v>
      </c>
      <c r="D162">
        <v>364.2</v>
      </c>
      <c r="E162">
        <v>387.2</v>
      </c>
      <c r="F162">
        <v>852103</v>
      </c>
    </row>
    <row r="163" spans="1:6" x14ac:dyDescent="0.3">
      <c r="A163" s="1">
        <v>44962</v>
      </c>
      <c r="B163">
        <v>388.4</v>
      </c>
      <c r="C163">
        <v>394.6</v>
      </c>
      <c r="D163">
        <v>377.7</v>
      </c>
      <c r="E163">
        <v>385.9</v>
      </c>
      <c r="F163">
        <v>1214334</v>
      </c>
    </row>
    <row r="164" spans="1:6" x14ac:dyDescent="0.3">
      <c r="A164" s="1">
        <v>44969</v>
      </c>
      <c r="B164">
        <v>387.7</v>
      </c>
      <c r="C164">
        <v>388</v>
      </c>
      <c r="D164">
        <v>362.5</v>
      </c>
      <c r="E164">
        <v>365.5</v>
      </c>
      <c r="F164">
        <v>796400</v>
      </c>
    </row>
    <row r="165" spans="1:6" x14ac:dyDescent="0.3">
      <c r="A165" s="1">
        <v>44976</v>
      </c>
      <c r="B165">
        <v>368.3</v>
      </c>
      <c r="C165">
        <v>373</v>
      </c>
      <c r="D165">
        <v>357.1</v>
      </c>
      <c r="E165">
        <v>371.4</v>
      </c>
      <c r="F165">
        <v>745187</v>
      </c>
    </row>
    <row r="166" spans="1:6" x14ac:dyDescent="0.3">
      <c r="A166" s="1">
        <v>44983</v>
      </c>
      <c r="B166">
        <v>371.8</v>
      </c>
      <c r="C166">
        <v>374.1</v>
      </c>
      <c r="D166">
        <v>359.4</v>
      </c>
      <c r="E166">
        <v>370</v>
      </c>
      <c r="F166">
        <v>1135702</v>
      </c>
    </row>
    <row r="167" spans="1:6" x14ac:dyDescent="0.3">
      <c r="A167" s="1">
        <v>44990</v>
      </c>
      <c r="B167">
        <v>372</v>
      </c>
      <c r="C167">
        <v>383.2</v>
      </c>
      <c r="D167">
        <v>366.7</v>
      </c>
      <c r="E167">
        <v>382.7</v>
      </c>
      <c r="F167">
        <v>799055</v>
      </c>
    </row>
    <row r="168" spans="1:6" x14ac:dyDescent="0.3">
      <c r="A168" s="1">
        <v>44997</v>
      </c>
      <c r="B168">
        <v>385.5</v>
      </c>
      <c r="C168">
        <v>415</v>
      </c>
      <c r="D168">
        <v>382.6</v>
      </c>
      <c r="E168">
        <v>414.6</v>
      </c>
      <c r="F168">
        <v>1472556</v>
      </c>
    </row>
    <row r="169" spans="1:6" x14ac:dyDescent="0.3">
      <c r="A169" s="1">
        <v>45004</v>
      </c>
      <c r="B169">
        <v>415.5</v>
      </c>
      <c r="C169">
        <v>418</v>
      </c>
      <c r="D169">
        <v>397.4</v>
      </c>
      <c r="E169">
        <v>411.5</v>
      </c>
      <c r="F169">
        <v>1703209</v>
      </c>
    </row>
    <row r="170" spans="1:6" x14ac:dyDescent="0.3">
      <c r="A170" s="1">
        <v>45011</v>
      </c>
      <c r="B170">
        <v>409.5</v>
      </c>
      <c r="C170">
        <v>421.2</v>
      </c>
      <c r="D170">
        <v>377</v>
      </c>
      <c r="E170">
        <v>387.2</v>
      </c>
      <c r="F170">
        <v>2181725</v>
      </c>
    </row>
    <row r="171" spans="1:6" x14ac:dyDescent="0.3">
      <c r="A171" s="1">
        <v>45018</v>
      </c>
      <c r="B171">
        <v>387.4</v>
      </c>
      <c r="C171">
        <v>403</v>
      </c>
      <c r="D171">
        <v>380.7</v>
      </c>
      <c r="E171">
        <v>391.1</v>
      </c>
      <c r="F171">
        <v>1807869</v>
      </c>
    </row>
    <row r="172" spans="1:6" x14ac:dyDescent="0.3">
      <c r="A172" s="1">
        <v>45025</v>
      </c>
      <c r="B172">
        <v>391.1</v>
      </c>
      <c r="C172">
        <v>397.9</v>
      </c>
      <c r="D172">
        <v>377.7</v>
      </c>
      <c r="E172">
        <v>379.7</v>
      </c>
      <c r="F172">
        <v>775078</v>
      </c>
    </row>
    <row r="173" spans="1:6" x14ac:dyDescent="0.3">
      <c r="A173" s="1">
        <v>45032</v>
      </c>
      <c r="B173">
        <v>379.7</v>
      </c>
      <c r="C173">
        <v>396</v>
      </c>
      <c r="D173">
        <v>369.7</v>
      </c>
      <c r="E173">
        <v>392.9</v>
      </c>
      <c r="F173">
        <v>1313396</v>
      </c>
    </row>
    <row r="174" spans="1:6" x14ac:dyDescent="0.3">
      <c r="A174" s="1">
        <v>45039</v>
      </c>
      <c r="B174">
        <v>395.4</v>
      </c>
      <c r="C174">
        <v>400.5</v>
      </c>
      <c r="D174">
        <v>386.5</v>
      </c>
      <c r="E174">
        <v>395.3</v>
      </c>
      <c r="F174">
        <v>925161</v>
      </c>
    </row>
    <row r="175" spans="1:6" x14ac:dyDescent="0.3">
      <c r="A175" s="1">
        <v>45046</v>
      </c>
      <c r="B175">
        <v>395.3</v>
      </c>
      <c r="C175">
        <v>431</v>
      </c>
      <c r="D175">
        <v>392.6</v>
      </c>
      <c r="E175">
        <v>423.4</v>
      </c>
      <c r="F175">
        <v>938875</v>
      </c>
    </row>
    <row r="176" spans="1:6" x14ac:dyDescent="0.3">
      <c r="A176" s="1">
        <v>45053</v>
      </c>
      <c r="B176">
        <v>421.2</v>
      </c>
      <c r="C176">
        <v>431.8</v>
      </c>
      <c r="D176">
        <v>404</v>
      </c>
      <c r="E176">
        <v>406.7</v>
      </c>
      <c r="F176">
        <v>693072</v>
      </c>
    </row>
    <row r="177" spans="1:6" x14ac:dyDescent="0.3">
      <c r="A177" s="1">
        <v>45060</v>
      </c>
      <c r="B177">
        <v>405.5</v>
      </c>
      <c r="C177">
        <v>420.9</v>
      </c>
      <c r="D177">
        <v>398.1</v>
      </c>
      <c r="E177">
        <v>417.7</v>
      </c>
      <c r="F177">
        <v>743485</v>
      </c>
    </row>
    <row r="178" spans="1:6" x14ac:dyDescent="0.3">
      <c r="A178" s="1">
        <v>45067</v>
      </c>
      <c r="B178">
        <v>420</v>
      </c>
      <c r="C178">
        <v>427</v>
      </c>
      <c r="D178">
        <v>412.5</v>
      </c>
      <c r="E178">
        <v>423.5</v>
      </c>
      <c r="F178">
        <v>1351854</v>
      </c>
    </row>
    <row r="179" spans="1:6" x14ac:dyDescent="0.3">
      <c r="A179" s="1">
        <v>45074</v>
      </c>
      <c r="B179">
        <v>425.2</v>
      </c>
      <c r="C179">
        <v>431.6</v>
      </c>
      <c r="D179">
        <v>415.9</v>
      </c>
      <c r="E179">
        <v>429.5</v>
      </c>
      <c r="F179">
        <v>743359</v>
      </c>
    </row>
    <row r="180" spans="1:6" x14ac:dyDescent="0.3">
      <c r="A180" s="1">
        <v>45081</v>
      </c>
      <c r="B180">
        <v>430.2</v>
      </c>
      <c r="C180">
        <v>460.7</v>
      </c>
      <c r="D180">
        <v>415.3</v>
      </c>
      <c r="E180">
        <v>459</v>
      </c>
      <c r="F180">
        <v>1289694</v>
      </c>
    </row>
    <row r="181" spans="1:6" x14ac:dyDescent="0.3">
      <c r="A181" s="1">
        <v>45088</v>
      </c>
      <c r="B181">
        <v>461</v>
      </c>
      <c r="C181">
        <v>467.4</v>
      </c>
      <c r="D181">
        <v>450.7</v>
      </c>
      <c r="E181">
        <v>460.3</v>
      </c>
      <c r="F181">
        <v>1049624</v>
      </c>
    </row>
    <row r="182" spans="1:6" x14ac:dyDescent="0.3">
      <c r="A182" s="1">
        <v>45095</v>
      </c>
      <c r="B182">
        <v>460.4</v>
      </c>
      <c r="C182">
        <v>491.8</v>
      </c>
      <c r="D182">
        <v>460.4</v>
      </c>
      <c r="E182">
        <v>477.1</v>
      </c>
      <c r="F182">
        <v>1489846</v>
      </c>
    </row>
    <row r="183" spans="1:6" x14ac:dyDescent="0.3">
      <c r="A183" s="1">
        <v>45102</v>
      </c>
      <c r="B183">
        <v>476.6</v>
      </c>
      <c r="C183">
        <v>477</v>
      </c>
      <c r="D183">
        <v>459.5</v>
      </c>
      <c r="E183">
        <v>462.8</v>
      </c>
      <c r="F183">
        <v>728308</v>
      </c>
    </row>
    <row r="184" spans="1:6" x14ac:dyDescent="0.3">
      <c r="A184" s="1">
        <v>45109</v>
      </c>
      <c r="B184">
        <v>465.9</v>
      </c>
      <c r="C184">
        <v>474.8</v>
      </c>
      <c r="D184">
        <v>457.1</v>
      </c>
      <c r="E184">
        <v>474.8</v>
      </c>
      <c r="F184">
        <v>1030909</v>
      </c>
    </row>
    <row r="185" spans="1:6" x14ac:dyDescent="0.3">
      <c r="A185" s="1">
        <v>45116</v>
      </c>
      <c r="B185">
        <v>475.5</v>
      </c>
      <c r="C185">
        <v>478</v>
      </c>
      <c r="D185">
        <v>453.8</v>
      </c>
      <c r="E185">
        <v>456.2</v>
      </c>
      <c r="F185">
        <v>721702</v>
      </c>
    </row>
    <row r="186" spans="1:6" x14ac:dyDescent="0.3">
      <c r="A186" s="1">
        <v>45123</v>
      </c>
      <c r="B186">
        <v>456.2</v>
      </c>
      <c r="C186">
        <v>471</v>
      </c>
      <c r="D186">
        <v>456</v>
      </c>
      <c r="E186">
        <v>467.8</v>
      </c>
      <c r="F186">
        <v>411899</v>
      </c>
    </row>
    <row r="187" spans="1:6" x14ac:dyDescent="0.3">
      <c r="A187" s="1">
        <v>45130</v>
      </c>
      <c r="B187">
        <v>468.1</v>
      </c>
      <c r="C187">
        <v>477.4</v>
      </c>
      <c r="D187">
        <v>467.6</v>
      </c>
      <c r="E187">
        <v>475</v>
      </c>
      <c r="F187">
        <v>413837</v>
      </c>
    </row>
    <row r="188" spans="1:6" x14ac:dyDescent="0.3">
      <c r="A188" s="1">
        <v>45137</v>
      </c>
      <c r="B188">
        <v>475</v>
      </c>
      <c r="C188">
        <v>480.8</v>
      </c>
      <c r="D188">
        <v>456.6</v>
      </c>
      <c r="E188">
        <v>459.2</v>
      </c>
      <c r="F188">
        <v>620737</v>
      </c>
    </row>
    <row r="189" spans="1:6" x14ac:dyDescent="0.3">
      <c r="A189" s="1">
        <v>45144</v>
      </c>
      <c r="B189">
        <v>459.7</v>
      </c>
      <c r="C189">
        <v>463.3</v>
      </c>
      <c r="D189">
        <v>437.5</v>
      </c>
      <c r="E189">
        <v>451.2</v>
      </c>
      <c r="F189">
        <v>904778</v>
      </c>
    </row>
    <row r="190" spans="1:6" x14ac:dyDescent="0.3">
      <c r="A190" s="1">
        <v>45151</v>
      </c>
      <c r="B190">
        <v>450.5</v>
      </c>
      <c r="C190">
        <v>450.5</v>
      </c>
      <c r="D190">
        <v>426.6</v>
      </c>
      <c r="E190">
        <v>431.5</v>
      </c>
      <c r="F190">
        <v>558954</v>
      </c>
    </row>
    <row r="191" spans="1:6" x14ac:dyDescent="0.3">
      <c r="A191" s="1">
        <v>45158</v>
      </c>
      <c r="B191">
        <v>431.5</v>
      </c>
      <c r="C191">
        <v>443.5</v>
      </c>
      <c r="D191">
        <v>395.3</v>
      </c>
      <c r="E191">
        <v>396.2</v>
      </c>
      <c r="F191">
        <v>971029</v>
      </c>
    </row>
    <row r="192" spans="1:6" x14ac:dyDescent="0.3">
      <c r="A192" s="1">
        <v>45165</v>
      </c>
      <c r="B192">
        <v>399.1</v>
      </c>
      <c r="C192">
        <v>401.7</v>
      </c>
      <c r="D192">
        <v>370.1</v>
      </c>
      <c r="E192">
        <v>377.3</v>
      </c>
      <c r="F192">
        <v>1936722</v>
      </c>
    </row>
    <row r="193" spans="1:6" x14ac:dyDescent="0.3">
      <c r="A193" s="1">
        <v>45172</v>
      </c>
      <c r="B193">
        <v>380.7</v>
      </c>
      <c r="C193">
        <v>397.5</v>
      </c>
      <c r="D193">
        <v>371.5</v>
      </c>
      <c r="E193">
        <v>377.7</v>
      </c>
      <c r="F193">
        <v>1031007</v>
      </c>
    </row>
    <row r="194" spans="1:6" x14ac:dyDescent="0.3">
      <c r="A194" s="1">
        <v>45179</v>
      </c>
      <c r="B194">
        <v>376.5</v>
      </c>
      <c r="C194">
        <v>392.3</v>
      </c>
      <c r="D194">
        <v>369.5</v>
      </c>
      <c r="E194">
        <v>383.8</v>
      </c>
      <c r="F194">
        <v>1723802</v>
      </c>
    </row>
    <row r="195" spans="1:6" x14ac:dyDescent="0.3">
      <c r="A195" s="1">
        <v>45186</v>
      </c>
      <c r="B195">
        <v>384</v>
      </c>
      <c r="C195">
        <v>395</v>
      </c>
      <c r="D195">
        <v>366</v>
      </c>
      <c r="E195">
        <v>382.9</v>
      </c>
      <c r="F195">
        <v>1183400</v>
      </c>
    </row>
    <row r="196" spans="1:6" x14ac:dyDescent="0.3">
      <c r="A196" s="1">
        <v>45193</v>
      </c>
      <c r="B196">
        <v>382.9</v>
      </c>
      <c r="C196">
        <v>393.1</v>
      </c>
      <c r="D196">
        <v>363</v>
      </c>
      <c r="E196">
        <v>373.8</v>
      </c>
      <c r="F196">
        <v>1784446</v>
      </c>
    </row>
    <row r="197" spans="1:6" x14ac:dyDescent="0.3">
      <c r="A197" s="1">
        <v>45200</v>
      </c>
      <c r="B197">
        <v>370.5</v>
      </c>
      <c r="C197">
        <v>375.7</v>
      </c>
      <c r="D197">
        <v>344.6</v>
      </c>
      <c r="E197">
        <v>355</v>
      </c>
      <c r="F197">
        <v>1345218</v>
      </c>
    </row>
    <row r="198" spans="1:6" x14ac:dyDescent="0.3">
      <c r="A198" s="1">
        <v>45207</v>
      </c>
      <c r="B198">
        <v>355.3</v>
      </c>
      <c r="C198">
        <v>356.3</v>
      </c>
      <c r="D198">
        <v>339.1</v>
      </c>
      <c r="E198">
        <v>350.8</v>
      </c>
      <c r="F198">
        <v>939331</v>
      </c>
    </row>
    <row r="199" spans="1:6" x14ac:dyDescent="0.3">
      <c r="A199" s="1">
        <v>45214</v>
      </c>
      <c r="B199">
        <v>349</v>
      </c>
      <c r="C199">
        <v>371.1</v>
      </c>
      <c r="D199">
        <v>339.5</v>
      </c>
      <c r="E199">
        <v>358.6</v>
      </c>
      <c r="F199">
        <v>1731083</v>
      </c>
    </row>
    <row r="200" spans="1:6" x14ac:dyDescent="0.3">
      <c r="A200" s="1">
        <v>45221</v>
      </c>
      <c r="B200">
        <v>369.7</v>
      </c>
      <c r="C200">
        <v>391.4</v>
      </c>
      <c r="D200">
        <v>356.8</v>
      </c>
      <c r="E200">
        <v>378</v>
      </c>
      <c r="F200">
        <v>1884749</v>
      </c>
    </row>
    <row r="201" spans="1:6" x14ac:dyDescent="0.3">
      <c r="A201" s="1">
        <v>45228</v>
      </c>
      <c r="B201">
        <v>378</v>
      </c>
      <c r="C201">
        <v>403.7</v>
      </c>
      <c r="D201">
        <v>369.8</v>
      </c>
      <c r="E201">
        <v>395.4</v>
      </c>
      <c r="F201">
        <v>1150507</v>
      </c>
    </row>
    <row r="202" spans="1:6" x14ac:dyDescent="0.3">
      <c r="A202" s="1">
        <v>45235</v>
      </c>
      <c r="B202">
        <v>396</v>
      </c>
      <c r="C202">
        <v>435</v>
      </c>
      <c r="D202">
        <v>387.3</v>
      </c>
      <c r="E202">
        <v>423.5</v>
      </c>
      <c r="F202">
        <v>1525685</v>
      </c>
    </row>
    <row r="203" spans="1:6" x14ac:dyDescent="0.3">
      <c r="A203" s="1">
        <v>45242</v>
      </c>
      <c r="B203">
        <v>429.8</v>
      </c>
      <c r="C203">
        <v>443.3</v>
      </c>
      <c r="D203">
        <v>422.2</v>
      </c>
      <c r="E203">
        <v>434.4</v>
      </c>
      <c r="F203">
        <v>1256972</v>
      </c>
    </row>
    <row r="204" spans="1:6" x14ac:dyDescent="0.3">
      <c r="A204" s="1">
        <v>45249</v>
      </c>
      <c r="B204">
        <v>435.9</v>
      </c>
      <c r="C204">
        <v>453.5</v>
      </c>
      <c r="D204">
        <v>433.1</v>
      </c>
      <c r="E204">
        <v>441.6</v>
      </c>
      <c r="F204">
        <v>799205</v>
      </c>
    </row>
    <row r="205" spans="1:6" x14ac:dyDescent="0.3">
      <c r="A205" s="1">
        <v>45256</v>
      </c>
      <c r="B205">
        <v>441.6</v>
      </c>
      <c r="C205">
        <v>451.7</v>
      </c>
      <c r="D205">
        <v>437.6</v>
      </c>
      <c r="E205">
        <v>442.1</v>
      </c>
      <c r="F205">
        <v>487018</v>
      </c>
    </row>
    <row r="206" spans="1:6" x14ac:dyDescent="0.3">
      <c r="A206" s="1">
        <v>45263</v>
      </c>
      <c r="B206">
        <v>440</v>
      </c>
      <c r="C206">
        <v>458.1</v>
      </c>
      <c r="D206">
        <v>436.6</v>
      </c>
      <c r="E206">
        <v>456.5</v>
      </c>
      <c r="F206">
        <v>1181973</v>
      </c>
    </row>
    <row r="207" spans="1:6" x14ac:dyDescent="0.3">
      <c r="A207" s="1">
        <v>45270</v>
      </c>
      <c r="B207">
        <v>456.5</v>
      </c>
      <c r="C207">
        <v>473</v>
      </c>
      <c r="D207">
        <v>452.6</v>
      </c>
      <c r="E207">
        <v>454.3</v>
      </c>
      <c r="F207">
        <v>651417</v>
      </c>
    </row>
    <row r="208" spans="1:6" x14ac:dyDescent="0.3">
      <c r="A208" s="1">
        <v>45277</v>
      </c>
      <c r="B208">
        <v>454.3</v>
      </c>
      <c r="C208">
        <v>468</v>
      </c>
      <c r="D208">
        <v>448.1</v>
      </c>
      <c r="E208">
        <v>458.4</v>
      </c>
      <c r="F208">
        <v>1079453</v>
      </c>
    </row>
    <row r="209" spans="1:6" x14ac:dyDescent="0.3">
      <c r="A209" s="1">
        <v>45284</v>
      </c>
      <c r="B209">
        <v>456</v>
      </c>
      <c r="C209">
        <v>477.1</v>
      </c>
      <c r="D209">
        <v>451</v>
      </c>
      <c r="E209">
        <v>457</v>
      </c>
      <c r="F209">
        <v>604541</v>
      </c>
    </row>
    <row r="210" spans="1:6" x14ac:dyDescent="0.3">
      <c r="A210" s="1">
        <v>45291</v>
      </c>
      <c r="B210">
        <v>457.1</v>
      </c>
      <c r="C210">
        <v>469</v>
      </c>
      <c r="D210">
        <v>452.4</v>
      </c>
      <c r="E210">
        <v>460.7</v>
      </c>
      <c r="F210">
        <v>364970</v>
      </c>
    </row>
    <row r="211" spans="1:6" x14ac:dyDescent="0.3">
      <c r="A211" s="1">
        <v>45298</v>
      </c>
      <c r="B211">
        <v>461.4</v>
      </c>
      <c r="C211">
        <v>465.8</v>
      </c>
      <c r="D211">
        <v>446.3</v>
      </c>
      <c r="E211">
        <v>451.5</v>
      </c>
      <c r="F211">
        <v>640983</v>
      </c>
    </row>
    <row r="212" spans="1:6" x14ac:dyDescent="0.3">
      <c r="A212" s="1">
        <v>45305</v>
      </c>
      <c r="B212">
        <v>451.2</v>
      </c>
      <c r="C212">
        <v>467.9</v>
      </c>
      <c r="D212">
        <v>409.2</v>
      </c>
      <c r="E212">
        <v>409.2</v>
      </c>
      <c r="F212">
        <v>1590804</v>
      </c>
    </row>
    <row r="213" spans="1:6" x14ac:dyDescent="0.3">
      <c r="A213" s="1">
        <v>45312</v>
      </c>
      <c r="B213">
        <v>413</v>
      </c>
      <c r="C213">
        <v>423.6</v>
      </c>
      <c r="D213">
        <v>405.1</v>
      </c>
      <c r="E213">
        <v>414.2</v>
      </c>
      <c r="F213">
        <v>1065672</v>
      </c>
    </row>
    <row r="214" spans="1:6" x14ac:dyDescent="0.3">
      <c r="A214" s="1">
        <v>45319</v>
      </c>
      <c r="B214">
        <v>417.1</v>
      </c>
      <c r="C214">
        <v>427.3</v>
      </c>
      <c r="D214">
        <v>406.2</v>
      </c>
      <c r="E214">
        <v>425.4</v>
      </c>
      <c r="F214">
        <v>794165</v>
      </c>
    </row>
    <row r="215" spans="1:6" x14ac:dyDescent="0.3">
      <c r="A215" s="1">
        <v>45326</v>
      </c>
      <c r="B215">
        <v>425</v>
      </c>
      <c r="C215">
        <v>465</v>
      </c>
      <c r="D215">
        <v>419.5</v>
      </c>
      <c r="E215">
        <v>464</v>
      </c>
      <c r="F215">
        <v>863119</v>
      </c>
    </row>
    <row r="216" spans="1:6" x14ac:dyDescent="0.3">
      <c r="A216" s="1">
        <v>45333</v>
      </c>
      <c r="B216">
        <v>464</v>
      </c>
      <c r="C216">
        <v>472.2</v>
      </c>
      <c r="D216">
        <v>435.6</v>
      </c>
      <c r="E216">
        <v>437.4</v>
      </c>
      <c r="F216">
        <v>1012045</v>
      </c>
    </row>
    <row r="217" spans="1:6" x14ac:dyDescent="0.3">
      <c r="A217" s="1">
        <v>45340</v>
      </c>
      <c r="B217">
        <v>439.5</v>
      </c>
      <c r="C217">
        <v>454</v>
      </c>
      <c r="D217">
        <v>428.7</v>
      </c>
      <c r="E217">
        <v>445.4</v>
      </c>
      <c r="F217">
        <v>597391</v>
      </c>
    </row>
    <row r="218" spans="1:6" x14ac:dyDescent="0.3">
      <c r="A218" s="1">
        <v>45347</v>
      </c>
      <c r="B218">
        <v>448.7</v>
      </c>
      <c r="C218">
        <v>482.1</v>
      </c>
      <c r="D218">
        <v>446.1</v>
      </c>
      <c r="E218">
        <v>479.9</v>
      </c>
      <c r="F218">
        <v>861106</v>
      </c>
    </row>
    <row r="219" spans="1:6" x14ac:dyDescent="0.3">
      <c r="A219" s="1">
        <v>45354</v>
      </c>
      <c r="B219">
        <v>480</v>
      </c>
      <c r="C219">
        <v>481.2</v>
      </c>
      <c r="D219">
        <v>456.6</v>
      </c>
      <c r="E219">
        <v>461.7</v>
      </c>
      <c r="F219">
        <v>761905</v>
      </c>
    </row>
    <row r="220" spans="1:6" x14ac:dyDescent="0.3">
      <c r="A220" s="1">
        <v>45361</v>
      </c>
      <c r="B220">
        <v>462.9</v>
      </c>
      <c r="C220">
        <v>472.1</v>
      </c>
      <c r="D220">
        <v>412</v>
      </c>
      <c r="E220">
        <v>419.4</v>
      </c>
      <c r="F220">
        <v>1327301</v>
      </c>
    </row>
    <row r="221" spans="1:6" x14ac:dyDescent="0.3">
      <c r="A221" s="1">
        <v>45368</v>
      </c>
      <c r="B221">
        <v>425</v>
      </c>
      <c r="C221">
        <v>433.7</v>
      </c>
      <c r="D221">
        <v>407.1</v>
      </c>
      <c r="E221">
        <v>416.7</v>
      </c>
      <c r="F221">
        <v>1568438</v>
      </c>
    </row>
    <row r="222" spans="1:6" x14ac:dyDescent="0.3">
      <c r="A222" s="1">
        <v>45375</v>
      </c>
      <c r="B222">
        <v>422</v>
      </c>
      <c r="C222">
        <v>424.3</v>
      </c>
      <c r="D222">
        <v>366</v>
      </c>
      <c r="E222">
        <v>369.8</v>
      </c>
      <c r="F222">
        <v>2540559</v>
      </c>
    </row>
    <row r="223" spans="1:6" x14ac:dyDescent="0.3">
      <c r="A223" s="1">
        <v>45382</v>
      </c>
      <c r="B223">
        <v>371</v>
      </c>
      <c r="C223">
        <v>389.4</v>
      </c>
      <c r="D223">
        <v>361.2</v>
      </c>
      <c r="E223">
        <v>387.7</v>
      </c>
      <c r="F223">
        <v>1695729</v>
      </c>
    </row>
    <row r="224" spans="1:6" x14ac:dyDescent="0.3">
      <c r="A224" s="1">
        <v>45389</v>
      </c>
      <c r="B224">
        <v>388</v>
      </c>
      <c r="C224">
        <v>393.9</v>
      </c>
      <c r="D224">
        <v>366</v>
      </c>
      <c r="E224">
        <v>369.7</v>
      </c>
      <c r="F224">
        <v>1498467</v>
      </c>
    </row>
    <row r="225" spans="1:6" x14ac:dyDescent="0.3">
      <c r="A225" s="1">
        <v>45396</v>
      </c>
      <c r="B225">
        <v>369.7</v>
      </c>
      <c r="C225">
        <v>379.5</v>
      </c>
      <c r="D225">
        <v>363.9</v>
      </c>
      <c r="E225">
        <v>365.6</v>
      </c>
      <c r="F225">
        <v>1334057</v>
      </c>
    </row>
    <row r="226" spans="1:6" x14ac:dyDescent="0.3">
      <c r="A226" s="1">
        <v>45403</v>
      </c>
      <c r="B226">
        <v>365.6</v>
      </c>
      <c r="C226">
        <v>370</v>
      </c>
      <c r="D226">
        <v>355</v>
      </c>
      <c r="E226">
        <v>368</v>
      </c>
      <c r="F226">
        <v>1048529</v>
      </c>
    </row>
    <row r="227" spans="1:6" x14ac:dyDescent="0.3">
      <c r="A227" s="1">
        <v>45410</v>
      </c>
      <c r="B227">
        <v>370</v>
      </c>
      <c r="C227">
        <v>392.6</v>
      </c>
      <c r="D227">
        <v>364</v>
      </c>
      <c r="E227">
        <v>385.1</v>
      </c>
      <c r="F227">
        <v>2095356</v>
      </c>
    </row>
    <row r="228" spans="1:6" x14ac:dyDescent="0.3">
      <c r="A228" s="1">
        <v>45417</v>
      </c>
      <c r="B228">
        <v>385</v>
      </c>
      <c r="C228">
        <v>392.6</v>
      </c>
      <c r="D228">
        <v>382.2</v>
      </c>
      <c r="E228">
        <v>386.7</v>
      </c>
      <c r="F228">
        <v>898663</v>
      </c>
    </row>
    <row r="229" spans="1:6" x14ac:dyDescent="0.3">
      <c r="A229" s="1">
        <v>45424</v>
      </c>
      <c r="B229">
        <v>386.7</v>
      </c>
      <c r="C229">
        <v>403.9</v>
      </c>
      <c r="D229">
        <v>378.4</v>
      </c>
      <c r="E229">
        <v>391.7</v>
      </c>
      <c r="F229">
        <v>2005012</v>
      </c>
    </row>
    <row r="230" spans="1:6" x14ac:dyDescent="0.3">
      <c r="A230" s="1">
        <v>45431</v>
      </c>
      <c r="B230">
        <v>388.6</v>
      </c>
      <c r="C230">
        <v>409.9</v>
      </c>
      <c r="D230">
        <v>383.6</v>
      </c>
      <c r="E230">
        <v>406.3</v>
      </c>
      <c r="F230">
        <v>1219522</v>
      </c>
    </row>
    <row r="231" spans="1:6" x14ac:dyDescent="0.3">
      <c r="A231" s="1">
        <v>45438</v>
      </c>
      <c r="B231">
        <v>407.5</v>
      </c>
      <c r="C231">
        <v>414</v>
      </c>
      <c r="D231">
        <v>402.1</v>
      </c>
      <c r="E231">
        <v>407</v>
      </c>
      <c r="F231">
        <v>686804</v>
      </c>
    </row>
    <row r="232" spans="1:6" x14ac:dyDescent="0.3">
      <c r="A232" s="1">
        <v>45445</v>
      </c>
      <c r="B232">
        <v>407</v>
      </c>
      <c r="C232">
        <v>409.4</v>
      </c>
      <c r="D232">
        <v>388.2</v>
      </c>
      <c r="E232">
        <v>392.1</v>
      </c>
      <c r="F232">
        <v>866994</v>
      </c>
    </row>
    <row r="233" spans="1:6" x14ac:dyDescent="0.3">
      <c r="A233" s="1">
        <v>45452</v>
      </c>
      <c r="B233">
        <v>395.6</v>
      </c>
      <c r="C233">
        <v>402.6</v>
      </c>
      <c r="D233">
        <v>383.5</v>
      </c>
      <c r="E233">
        <v>387.4</v>
      </c>
      <c r="F233">
        <v>704537</v>
      </c>
    </row>
    <row r="234" spans="1:6" x14ac:dyDescent="0.3">
      <c r="A234" s="1">
        <v>45459</v>
      </c>
      <c r="B234">
        <v>387.4</v>
      </c>
      <c r="C234">
        <v>399.1</v>
      </c>
      <c r="D234">
        <v>381.7</v>
      </c>
      <c r="E234">
        <v>398.1</v>
      </c>
      <c r="F234">
        <v>1097565</v>
      </c>
    </row>
    <row r="235" spans="1:6" x14ac:dyDescent="0.3">
      <c r="A235" s="1">
        <v>45466</v>
      </c>
      <c r="B235">
        <v>398.7</v>
      </c>
      <c r="C235">
        <v>417.2</v>
      </c>
      <c r="D235">
        <v>396.9</v>
      </c>
      <c r="E235">
        <v>412.4</v>
      </c>
      <c r="F235">
        <v>885067</v>
      </c>
    </row>
    <row r="236" spans="1:6" x14ac:dyDescent="0.3">
      <c r="A236" s="1">
        <v>45473</v>
      </c>
      <c r="B236">
        <v>412.4</v>
      </c>
      <c r="C236">
        <v>420.8</v>
      </c>
      <c r="D236">
        <v>401.6</v>
      </c>
      <c r="E236">
        <v>406.2</v>
      </c>
      <c r="F236">
        <v>1079368</v>
      </c>
    </row>
    <row r="237" spans="1:6" x14ac:dyDescent="0.3">
      <c r="A237" s="1">
        <v>45480</v>
      </c>
      <c r="B237">
        <v>406.6</v>
      </c>
      <c r="C237">
        <v>409.3</v>
      </c>
      <c r="D237">
        <v>381.3</v>
      </c>
      <c r="E237">
        <v>385</v>
      </c>
      <c r="F237">
        <v>685564</v>
      </c>
    </row>
    <row r="238" spans="1:6" x14ac:dyDescent="0.3">
      <c r="A238" s="1">
        <v>45487</v>
      </c>
      <c r="B238">
        <v>386</v>
      </c>
      <c r="C238">
        <v>409.4</v>
      </c>
      <c r="D238">
        <v>386</v>
      </c>
      <c r="E238">
        <v>404</v>
      </c>
      <c r="F238">
        <v>788267</v>
      </c>
    </row>
    <row r="239" spans="1:6" x14ac:dyDescent="0.3">
      <c r="A239" s="1">
        <v>45494</v>
      </c>
      <c r="B239">
        <v>405.1</v>
      </c>
      <c r="C239">
        <v>408.3</v>
      </c>
      <c r="D239">
        <v>387.2</v>
      </c>
      <c r="E239">
        <v>402.8</v>
      </c>
      <c r="F239">
        <v>625992</v>
      </c>
    </row>
    <row r="240" spans="1:6" x14ac:dyDescent="0.3">
      <c r="A240" s="1">
        <v>45501</v>
      </c>
      <c r="B240">
        <v>406.6</v>
      </c>
      <c r="C240">
        <v>409.8</v>
      </c>
      <c r="D240">
        <v>330.2</v>
      </c>
      <c r="E240">
        <v>343.9</v>
      </c>
      <c r="F240">
        <v>2553105</v>
      </c>
    </row>
    <row r="241" spans="1:6" x14ac:dyDescent="0.3">
      <c r="A241" s="1">
        <v>45508</v>
      </c>
      <c r="B241">
        <v>343.9</v>
      </c>
      <c r="C241">
        <v>353.5</v>
      </c>
      <c r="D241">
        <v>335.8</v>
      </c>
      <c r="E241">
        <v>340.9</v>
      </c>
      <c r="F241">
        <v>1031891</v>
      </c>
    </row>
    <row r="242" spans="1:6" x14ac:dyDescent="0.3">
      <c r="A242" s="1">
        <v>45515</v>
      </c>
      <c r="B242">
        <v>334</v>
      </c>
      <c r="C242">
        <v>347</v>
      </c>
      <c r="D242">
        <v>323.2</v>
      </c>
      <c r="E242">
        <v>332.7</v>
      </c>
      <c r="F242">
        <v>1021686</v>
      </c>
    </row>
    <row r="243" spans="1:6" x14ac:dyDescent="0.3">
      <c r="A243" s="1">
        <v>45522</v>
      </c>
      <c r="B243">
        <v>335</v>
      </c>
      <c r="C243">
        <v>351</v>
      </c>
      <c r="D243">
        <v>332.9</v>
      </c>
      <c r="E243">
        <v>345.7</v>
      </c>
      <c r="F243">
        <v>592571</v>
      </c>
    </row>
    <row r="244" spans="1:6" x14ac:dyDescent="0.3">
      <c r="A244" s="1">
        <v>45529</v>
      </c>
      <c r="B244">
        <v>347.2</v>
      </c>
      <c r="C244">
        <v>349.5</v>
      </c>
      <c r="D244">
        <v>296.8</v>
      </c>
      <c r="E244">
        <v>312.5</v>
      </c>
      <c r="F244">
        <v>2768527</v>
      </c>
    </row>
    <row r="245" spans="1:6" x14ac:dyDescent="0.3">
      <c r="A245" s="1">
        <v>45536</v>
      </c>
      <c r="B245">
        <v>314</v>
      </c>
      <c r="C245">
        <v>332.8</v>
      </c>
      <c r="D245">
        <v>311.2</v>
      </c>
      <c r="E245">
        <v>322.5</v>
      </c>
      <c r="F245">
        <v>1127138</v>
      </c>
    </row>
    <row r="246" spans="1:6" x14ac:dyDescent="0.3">
      <c r="A246" s="1">
        <v>45543</v>
      </c>
      <c r="B246">
        <v>322.5</v>
      </c>
      <c r="C246">
        <v>325.89999999999998</v>
      </c>
      <c r="D246">
        <v>306</v>
      </c>
      <c r="E246">
        <v>308.39999999999998</v>
      </c>
      <c r="F246">
        <v>1309100</v>
      </c>
    </row>
    <row r="247" spans="1:6" x14ac:dyDescent="0.3">
      <c r="A247" s="1">
        <v>45550</v>
      </c>
      <c r="B247">
        <v>311.5</v>
      </c>
      <c r="C247">
        <v>318.60000000000002</v>
      </c>
      <c r="D247">
        <v>299</v>
      </c>
      <c r="E247">
        <v>309</v>
      </c>
      <c r="F247">
        <v>1003525</v>
      </c>
    </row>
    <row r="248" spans="1:6" x14ac:dyDescent="0.3">
      <c r="A248" s="1">
        <v>45557</v>
      </c>
      <c r="B248">
        <v>309</v>
      </c>
      <c r="C248">
        <v>334.3</v>
      </c>
      <c r="D248">
        <v>302.3</v>
      </c>
      <c r="E248">
        <v>315.3</v>
      </c>
      <c r="F248">
        <v>2730123</v>
      </c>
    </row>
    <row r="249" spans="1:6" x14ac:dyDescent="0.3">
      <c r="A249" s="1">
        <v>45564</v>
      </c>
      <c r="B249">
        <v>317.89999999999998</v>
      </c>
      <c r="C249">
        <v>365.7</v>
      </c>
      <c r="D249">
        <v>314.5</v>
      </c>
      <c r="E249">
        <v>359.9</v>
      </c>
      <c r="F249">
        <v>2386630</v>
      </c>
    </row>
    <row r="250" spans="1:6" x14ac:dyDescent="0.3">
      <c r="A250" s="1">
        <v>45571</v>
      </c>
      <c r="B250">
        <v>363</v>
      </c>
      <c r="C250">
        <v>367.9</v>
      </c>
      <c r="D250">
        <v>335.8</v>
      </c>
      <c r="E250">
        <v>340</v>
      </c>
      <c r="F250">
        <v>1316716</v>
      </c>
    </row>
    <row r="251" spans="1:6" x14ac:dyDescent="0.3">
      <c r="A251" s="1">
        <v>45578</v>
      </c>
      <c r="B251">
        <v>340</v>
      </c>
      <c r="C251">
        <v>364.6</v>
      </c>
      <c r="D251">
        <v>340</v>
      </c>
      <c r="E251">
        <v>349.6</v>
      </c>
      <c r="F251">
        <v>2234620</v>
      </c>
    </row>
    <row r="252" spans="1:6" x14ac:dyDescent="0.3">
      <c r="A252" s="1">
        <v>45585</v>
      </c>
      <c r="B252">
        <v>349.8</v>
      </c>
      <c r="C252">
        <v>357.7</v>
      </c>
      <c r="D252">
        <v>331.4</v>
      </c>
      <c r="E252">
        <v>333.9</v>
      </c>
      <c r="F252">
        <v>1792653</v>
      </c>
    </row>
    <row r="253" spans="1:6" x14ac:dyDescent="0.3">
      <c r="A253" s="1">
        <v>45592</v>
      </c>
      <c r="B253">
        <v>334</v>
      </c>
      <c r="C253">
        <v>339.7</v>
      </c>
      <c r="D253">
        <v>319.3</v>
      </c>
      <c r="E253">
        <v>322.3</v>
      </c>
      <c r="F253">
        <v>1473583</v>
      </c>
    </row>
    <row r="254" spans="1:6" x14ac:dyDescent="0.3">
      <c r="A254" s="1">
        <v>45599</v>
      </c>
      <c r="B254">
        <v>324.89999999999998</v>
      </c>
      <c r="C254">
        <v>347.1</v>
      </c>
      <c r="D254">
        <v>322.7</v>
      </c>
      <c r="E254">
        <v>331.7</v>
      </c>
      <c r="F254">
        <v>1150373</v>
      </c>
    </row>
    <row r="255" spans="1:6" x14ac:dyDescent="0.3">
      <c r="A255" s="1">
        <v>45606</v>
      </c>
      <c r="B255">
        <v>335.7</v>
      </c>
      <c r="C255">
        <v>398.2</v>
      </c>
      <c r="D255">
        <v>328.6</v>
      </c>
      <c r="E255">
        <v>394</v>
      </c>
      <c r="F255">
        <v>1943819</v>
      </c>
    </row>
    <row r="256" spans="1:6" x14ac:dyDescent="0.3">
      <c r="A256" s="1">
        <v>45613</v>
      </c>
      <c r="B256">
        <v>394</v>
      </c>
      <c r="C256">
        <v>415</v>
      </c>
      <c r="D256">
        <v>387.4</v>
      </c>
      <c r="E256">
        <v>389.2</v>
      </c>
      <c r="F256">
        <v>1958775</v>
      </c>
    </row>
    <row r="257" spans="1:6" x14ac:dyDescent="0.3">
      <c r="A257" s="1">
        <v>45620</v>
      </c>
      <c r="B257">
        <v>391</v>
      </c>
      <c r="C257">
        <v>400.5</v>
      </c>
      <c r="D257">
        <v>381.2</v>
      </c>
      <c r="E257">
        <v>396.3</v>
      </c>
      <c r="F257">
        <v>1203756</v>
      </c>
    </row>
    <row r="258" spans="1:6" x14ac:dyDescent="0.3">
      <c r="A258" s="1">
        <v>45627</v>
      </c>
      <c r="B258">
        <v>400</v>
      </c>
      <c r="C258">
        <v>405.4</v>
      </c>
      <c r="D258">
        <v>383.5</v>
      </c>
      <c r="E258">
        <v>385.9</v>
      </c>
      <c r="F258">
        <v>909861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AFEE-DFE1-4D7D-A453-FB10D85F4EBE}">
  <dimension ref="A1:F258"/>
  <sheetViews>
    <sheetView workbookViewId="0">
      <selection activeCell="E1" sqref="E1:E1048576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96.440309133211997</v>
      </c>
      <c r="C2">
        <v>98.200133272315995</v>
      </c>
      <c r="D2">
        <v>95.240366533344002</v>
      </c>
      <c r="E2">
        <v>96.119802603099004</v>
      </c>
      <c r="F2">
        <v>729326.93711604003</v>
      </c>
    </row>
    <row r="3" spans="1:6" x14ac:dyDescent="0.3">
      <c r="A3" s="1">
        <v>43842</v>
      </c>
      <c r="B3">
        <v>95.999639098740005</v>
      </c>
      <c r="C3">
        <v>99.300433247971</v>
      </c>
      <c r="D3">
        <v>94.959949763927995</v>
      </c>
      <c r="E3">
        <v>98.999812931608005</v>
      </c>
      <c r="F3">
        <v>1778776.8474014001</v>
      </c>
    </row>
    <row r="4" spans="1:6" x14ac:dyDescent="0.3">
      <c r="A4" s="1">
        <v>43849</v>
      </c>
      <c r="B4">
        <v>98.999812931608005</v>
      </c>
      <c r="C4">
        <v>101.50071586608</v>
      </c>
      <c r="D4">
        <v>97.520405561919006</v>
      </c>
      <c r="E4">
        <v>100.99657919198</v>
      </c>
      <c r="F4">
        <v>2525811.1030417001</v>
      </c>
    </row>
    <row r="5" spans="1:6" x14ac:dyDescent="0.3">
      <c r="A5" s="1">
        <v>43856</v>
      </c>
      <c r="B5">
        <v>101.14784134976</v>
      </c>
      <c r="C5">
        <v>101.55117184458</v>
      </c>
      <c r="D5">
        <v>96.099493278419004</v>
      </c>
      <c r="E5">
        <v>97.360152296861997</v>
      </c>
      <c r="F5">
        <v>2921456.6772150998</v>
      </c>
    </row>
    <row r="6" spans="1:6" x14ac:dyDescent="0.3">
      <c r="A6" s="1">
        <v>43863</v>
      </c>
      <c r="B6">
        <v>96.359706500886006</v>
      </c>
      <c r="C6">
        <v>96.400113594781999</v>
      </c>
      <c r="D6">
        <v>90.720378236892003</v>
      </c>
      <c r="E6">
        <v>91.200503365665</v>
      </c>
      <c r="F6">
        <v>3895105.3419029</v>
      </c>
    </row>
    <row r="7" spans="1:6" x14ac:dyDescent="0.3">
      <c r="A7" s="1">
        <v>43870</v>
      </c>
      <c r="B7">
        <v>91.800474665598998</v>
      </c>
      <c r="C7">
        <v>99.260026154076002</v>
      </c>
      <c r="D7">
        <v>91.520163673916002</v>
      </c>
      <c r="E7">
        <v>94.740143635356006</v>
      </c>
      <c r="F7">
        <v>2649993.3796524</v>
      </c>
    </row>
    <row r="8" spans="1:6" x14ac:dyDescent="0.3">
      <c r="A8" s="1">
        <v>43877</v>
      </c>
      <c r="B8">
        <v>94.860095584250004</v>
      </c>
      <c r="C8">
        <v>96.859929398874002</v>
      </c>
      <c r="D8">
        <v>91.339601084178994</v>
      </c>
      <c r="E8">
        <v>93.900056882168997</v>
      </c>
      <c r="F8">
        <v>2428521.5003617001</v>
      </c>
    </row>
    <row r="9" spans="1:6" x14ac:dyDescent="0.3">
      <c r="A9" s="1">
        <v>43884</v>
      </c>
      <c r="B9">
        <v>94.900502678145003</v>
      </c>
      <c r="C9">
        <v>95.940192012956999</v>
      </c>
      <c r="D9">
        <v>89.819892398326999</v>
      </c>
      <c r="E9">
        <v>90.879785280085997</v>
      </c>
      <c r="F9">
        <v>1651794.2422074</v>
      </c>
    </row>
    <row r="10" spans="1:6" x14ac:dyDescent="0.3">
      <c r="A10" s="1">
        <v>43891</v>
      </c>
      <c r="B10">
        <v>89.079765602552001</v>
      </c>
      <c r="C10">
        <v>89.079765602552001</v>
      </c>
      <c r="D10">
        <v>69.999789731698002</v>
      </c>
      <c r="E10">
        <v>70.540313945847998</v>
      </c>
      <c r="F10">
        <v>5495492.1356621999</v>
      </c>
    </row>
    <row r="11" spans="1:6" x14ac:dyDescent="0.3">
      <c r="A11" s="1">
        <v>43898</v>
      </c>
      <c r="B11">
        <v>74.000303582808996</v>
      </c>
      <c r="C11">
        <v>78.980001905620995</v>
      </c>
      <c r="D11">
        <v>69.059954576565005</v>
      </c>
      <c r="E11">
        <v>69.960440415129</v>
      </c>
      <c r="F11">
        <v>4537948.3351819003</v>
      </c>
    </row>
    <row r="12" spans="1:6" x14ac:dyDescent="0.3">
      <c r="A12" s="1">
        <v>43905</v>
      </c>
      <c r="B12">
        <v>62.979850500365004</v>
      </c>
      <c r="C12">
        <v>66.679849812846001</v>
      </c>
      <c r="D12">
        <v>49.399999397259002</v>
      </c>
      <c r="E12">
        <v>52.479929640590001</v>
      </c>
      <c r="F12">
        <v>6959261.7659713002</v>
      </c>
    </row>
    <row r="13" spans="1:6" x14ac:dyDescent="0.3">
      <c r="A13" s="1">
        <v>43912</v>
      </c>
      <c r="B13">
        <v>52.500133187537998</v>
      </c>
      <c r="C13">
        <v>61.899859849390999</v>
      </c>
      <c r="D13">
        <v>48.010503100374002</v>
      </c>
      <c r="E13">
        <v>57.920395767088998</v>
      </c>
      <c r="F13">
        <v>8994263.7206590995</v>
      </c>
    </row>
    <row r="14" spans="1:6" x14ac:dyDescent="0.3">
      <c r="A14" s="1">
        <v>43919</v>
      </c>
      <c r="B14">
        <v>56.419938628590998</v>
      </c>
      <c r="C14">
        <v>61.000326010420999</v>
      </c>
      <c r="D14">
        <v>53.999638326442003</v>
      </c>
      <c r="E14">
        <v>58.100006357231997</v>
      </c>
      <c r="F14">
        <v>5108477.6025615996</v>
      </c>
    </row>
    <row r="15" spans="1:6" x14ac:dyDescent="0.3">
      <c r="A15" s="1">
        <v>43926</v>
      </c>
      <c r="B15">
        <v>58.879482469575997</v>
      </c>
      <c r="C15">
        <v>60.099734394123999</v>
      </c>
      <c r="D15">
        <v>56.720453167221997</v>
      </c>
      <c r="E15">
        <v>59.239444093989</v>
      </c>
      <c r="F15">
        <v>4328807.2228650004</v>
      </c>
    </row>
    <row r="16" spans="1:6" x14ac:dyDescent="0.3">
      <c r="A16" s="1">
        <v>43933</v>
      </c>
      <c r="B16">
        <v>60.599957292112002</v>
      </c>
      <c r="C16">
        <v>71.579897502926997</v>
      </c>
      <c r="D16">
        <v>60.599957292112002</v>
      </c>
      <c r="E16">
        <v>69.340265568248</v>
      </c>
      <c r="F16">
        <v>5022731.4223456001</v>
      </c>
    </row>
    <row r="17" spans="1:6" x14ac:dyDescent="0.3">
      <c r="A17" s="1">
        <v>43940</v>
      </c>
      <c r="B17">
        <v>72.800255205208003</v>
      </c>
      <c r="C17">
        <v>76.000031619701005</v>
      </c>
      <c r="D17">
        <v>69.519770380656993</v>
      </c>
      <c r="E17">
        <v>72.440187803060994</v>
      </c>
      <c r="F17">
        <v>3931703.9705693</v>
      </c>
    </row>
    <row r="18" spans="1:6" x14ac:dyDescent="0.3">
      <c r="A18" s="1">
        <v>43947</v>
      </c>
      <c r="B18">
        <v>72.959556470669995</v>
      </c>
      <c r="C18">
        <v>74.100051984754998</v>
      </c>
      <c r="D18">
        <v>67.900101737393996</v>
      </c>
      <c r="E18">
        <v>72.800255205208003</v>
      </c>
      <c r="F18">
        <v>2820954.2329592998</v>
      </c>
    </row>
    <row r="19" spans="1:6" x14ac:dyDescent="0.3">
      <c r="A19" s="1">
        <v>43954</v>
      </c>
      <c r="B19">
        <v>74.000303582808996</v>
      </c>
      <c r="C19">
        <v>79.299767991604995</v>
      </c>
      <c r="D19">
        <v>71.059682613456999</v>
      </c>
      <c r="E19">
        <v>76.980379646461003</v>
      </c>
      <c r="F19">
        <v>2640762.4098286</v>
      </c>
    </row>
    <row r="20" spans="1:6" x14ac:dyDescent="0.3">
      <c r="A20" s="1">
        <v>43961</v>
      </c>
      <c r="B20">
        <v>74.999797379189999</v>
      </c>
      <c r="C20">
        <v>77.299934176980003</v>
      </c>
      <c r="D20">
        <v>73.099711966510995</v>
      </c>
      <c r="E20">
        <v>77.000477415676002</v>
      </c>
      <c r="F20">
        <v>2162887.9236706002</v>
      </c>
    </row>
    <row r="21" spans="1:6" x14ac:dyDescent="0.3">
      <c r="A21" s="1">
        <v>43968</v>
      </c>
      <c r="B21">
        <v>77.379584809711005</v>
      </c>
      <c r="C21">
        <v>77.900011254646998</v>
      </c>
      <c r="D21">
        <v>71.059682613456999</v>
      </c>
      <c r="E21">
        <v>72.759848111313005</v>
      </c>
      <c r="F21">
        <v>2406868.5347294002</v>
      </c>
    </row>
    <row r="22" spans="1:6" x14ac:dyDescent="0.3">
      <c r="A22" s="1">
        <v>43975</v>
      </c>
      <c r="B22">
        <v>74.500526480797006</v>
      </c>
      <c r="C22">
        <v>83.980009553113007</v>
      </c>
      <c r="D22">
        <v>74.500526480797006</v>
      </c>
      <c r="E22">
        <v>79.919942838485994</v>
      </c>
      <c r="F22">
        <v>4607992.2480050996</v>
      </c>
    </row>
    <row r="23" spans="1:6" x14ac:dyDescent="0.3">
      <c r="A23" s="1">
        <v>43982</v>
      </c>
      <c r="B23">
        <v>80.800330907835999</v>
      </c>
      <c r="C23">
        <v>88.859853696247001</v>
      </c>
      <c r="D23">
        <v>80.139748967059006</v>
      </c>
      <c r="E23">
        <v>86.280146350902996</v>
      </c>
      <c r="F23">
        <v>4437371.5195933999</v>
      </c>
    </row>
    <row r="24" spans="1:6" x14ac:dyDescent="0.3">
      <c r="A24" s="1">
        <v>43989</v>
      </c>
      <c r="B24">
        <v>88.300183712475004</v>
      </c>
      <c r="C24">
        <v>92.299745563992005</v>
      </c>
      <c r="D24">
        <v>86.500164034940994</v>
      </c>
      <c r="E24">
        <v>91.520163673916002</v>
      </c>
      <c r="F24">
        <v>3574378.4735114998</v>
      </c>
    </row>
    <row r="25" spans="1:6" x14ac:dyDescent="0.3">
      <c r="A25" s="1">
        <v>43996</v>
      </c>
      <c r="B25">
        <v>91.520163673916002</v>
      </c>
      <c r="C25">
        <v>91.699668486324995</v>
      </c>
      <c r="D25">
        <v>84.500330220316002</v>
      </c>
      <c r="E25">
        <v>87.399592096177997</v>
      </c>
      <c r="F25">
        <v>2645764.1298619998</v>
      </c>
    </row>
    <row r="26" spans="1:6" x14ac:dyDescent="0.3">
      <c r="A26" s="1">
        <v>44003</v>
      </c>
      <c r="B26">
        <v>85.060000204087004</v>
      </c>
      <c r="C26">
        <v>89.760339534810996</v>
      </c>
      <c r="D26">
        <v>83.300176064983006</v>
      </c>
      <c r="E26">
        <v>87.899814994165993</v>
      </c>
      <c r="F26">
        <v>3883126.5992375999</v>
      </c>
    </row>
    <row r="27" spans="1:6" x14ac:dyDescent="0.3">
      <c r="A27" s="1">
        <v>44010</v>
      </c>
      <c r="B27">
        <v>87.879717224950994</v>
      </c>
      <c r="C27">
        <v>91.680522716704999</v>
      </c>
      <c r="D27">
        <v>86.319601445204</v>
      </c>
      <c r="E27">
        <v>88.680348883836999</v>
      </c>
      <c r="F27">
        <v>2348387.8767257002</v>
      </c>
    </row>
    <row r="28" spans="1:6" x14ac:dyDescent="0.3">
      <c r="A28" s="1">
        <v>44017</v>
      </c>
      <c r="B28">
        <v>88.599640473779004</v>
      </c>
      <c r="C28">
        <v>96.499967774460998</v>
      </c>
      <c r="D28">
        <v>88.599640473779004</v>
      </c>
      <c r="E28">
        <v>94.260124284316007</v>
      </c>
      <c r="F28">
        <v>3438615.0929614999</v>
      </c>
    </row>
    <row r="29" spans="1:6" x14ac:dyDescent="0.3">
      <c r="A29" s="1">
        <v>44024</v>
      </c>
      <c r="B29">
        <v>96.099493278419004</v>
      </c>
      <c r="C29">
        <v>102.34788972736</v>
      </c>
      <c r="D29">
        <v>95.499521978485006</v>
      </c>
      <c r="E29">
        <v>102.00506409565</v>
      </c>
      <c r="F29">
        <v>3383641.7870113999</v>
      </c>
    </row>
    <row r="30" spans="1:6" x14ac:dyDescent="0.3">
      <c r="A30" s="1">
        <v>44031</v>
      </c>
      <c r="B30">
        <v>104.00161880056</v>
      </c>
      <c r="C30">
        <v>108.59988261921001</v>
      </c>
      <c r="D30">
        <v>103.39667594719</v>
      </c>
      <c r="E30">
        <v>107.2491009725</v>
      </c>
      <c r="F30">
        <v>4007388.2052699002</v>
      </c>
    </row>
    <row r="31" spans="1:6" x14ac:dyDescent="0.3">
      <c r="A31" s="1">
        <v>44038</v>
      </c>
      <c r="B31">
        <v>106.75511896074001</v>
      </c>
      <c r="C31">
        <v>119.80386006790999</v>
      </c>
      <c r="D31">
        <v>105.99880817186001</v>
      </c>
      <c r="E31">
        <v>119.19881143681</v>
      </c>
      <c r="F31">
        <v>5574455.6503293002</v>
      </c>
    </row>
    <row r="32" spans="1:6" x14ac:dyDescent="0.3">
      <c r="A32" s="1">
        <v>44045</v>
      </c>
      <c r="B32">
        <v>119.89482891804001</v>
      </c>
      <c r="C32">
        <v>133.39841427586001</v>
      </c>
      <c r="D32">
        <v>119.09832259073001</v>
      </c>
      <c r="E32">
        <v>126.04686185248001</v>
      </c>
      <c r="F32">
        <v>6373210.7056331001</v>
      </c>
    </row>
    <row r="33" spans="1:6" x14ac:dyDescent="0.3">
      <c r="A33" s="1">
        <v>44052</v>
      </c>
      <c r="B33">
        <v>126.80317264136001</v>
      </c>
      <c r="C33">
        <v>139.95346037192999</v>
      </c>
      <c r="D33">
        <v>125.99608854077999</v>
      </c>
      <c r="E33">
        <v>136.00054650054</v>
      </c>
      <c r="F33">
        <v>4800235.2018983001</v>
      </c>
    </row>
    <row r="34" spans="1:6" x14ac:dyDescent="0.3">
      <c r="A34" s="1">
        <v>44059</v>
      </c>
      <c r="B34">
        <v>136.00054650054</v>
      </c>
      <c r="C34">
        <v>139.80219821416</v>
      </c>
      <c r="D34">
        <v>126.04686185248001</v>
      </c>
      <c r="E34">
        <v>131.99685931745</v>
      </c>
      <c r="F34">
        <v>2960548.2329560001</v>
      </c>
    </row>
    <row r="35" spans="1:6" x14ac:dyDescent="0.3">
      <c r="A35" s="1">
        <v>44066</v>
      </c>
      <c r="B35">
        <v>132.50036132515001</v>
      </c>
      <c r="C35">
        <v>139.70170936808</v>
      </c>
      <c r="D35">
        <v>130.30230003943001</v>
      </c>
      <c r="E35">
        <v>133.85114297186001</v>
      </c>
      <c r="F35">
        <v>3010426.6068023001</v>
      </c>
    </row>
    <row r="36" spans="1:6" x14ac:dyDescent="0.3">
      <c r="A36" s="1">
        <v>44073</v>
      </c>
      <c r="B36">
        <v>134.39589829531999</v>
      </c>
      <c r="C36">
        <v>138.70210979397001</v>
      </c>
      <c r="D36">
        <v>133.09588996030999</v>
      </c>
      <c r="E36">
        <v>136.64473289275</v>
      </c>
      <c r="F36">
        <v>1885923.1307182</v>
      </c>
    </row>
    <row r="37" spans="1:6" x14ac:dyDescent="0.3">
      <c r="A37" s="1">
        <v>44080</v>
      </c>
      <c r="B37">
        <v>136.59501735837</v>
      </c>
      <c r="C37">
        <v>139.49967389861001</v>
      </c>
      <c r="D37">
        <v>130.10026456995001</v>
      </c>
      <c r="E37">
        <v>134.49638714139999</v>
      </c>
      <c r="F37">
        <v>3139677.0418369002</v>
      </c>
    </row>
    <row r="38" spans="1:6" x14ac:dyDescent="0.3">
      <c r="A38" s="1">
        <v>44087</v>
      </c>
      <c r="B38">
        <v>135.49598671551001</v>
      </c>
      <c r="C38">
        <v>138.09706116286</v>
      </c>
      <c r="D38">
        <v>130.20181119335001</v>
      </c>
      <c r="E38">
        <v>136.45433297387001</v>
      </c>
      <c r="F38">
        <v>2521117.7761348998</v>
      </c>
    </row>
    <row r="39" spans="1:6" x14ac:dyDescent="0.3">
      <c r="A39" s="1">
        <v>44094</v>
      </c>
      <c r="B39">
        <v>136.99803051999999</v>
      </c>
      <c r="C39">
        <v>139.29763842912999</v>
      </c>
      <c r="D39">
        <v>130.84705536288999</v>
      </c>
      <c r="E39">
        <v>134.05317844134001</v>
      </c>
      <c r="F39">
        <v>3426473.7249818998</v>
      </c>
    </row>
    <row r="40" spans="1:6" x14ac:dyDescent="0.3">
      <c r="A40" s="1">
        <v>44101</v>
      </c>
      <c r="B40">
        <v>132.50036132515001</v>
      </c>
      <c r="C40">
        <v>134.59793376479999</v>
      </c>
      <c r="D40">
        <v>115.90171950822</v>
      </c>
      <c r="E40">
        <v>118.04900748224</v>
      </c>
      <c r="F40">
        <v>2672572.5162821999</v>
      </c>
    </row>
    <row r="41" spans="1:6" x14ac:dyDescent="0.3">
      <c r="A41" s="1">
        <v>44108</v>
      </c>
      <c r="B41">
        <v>120.8531751764</v>
      </c>
      <c r="C41">
        <v>122.29598345057001</v>
      </c>
      <c r="D41">
        <v>111.9985211712</v>
      </c>
      <c r="E41">
        <v>115.00366655751</v>
      </c>
      <c r="F41">
        <v>2376765.0024585002</v>
      </c>
    </row>
    <row r="42" spans="1:6" x14ac:dyDescent="0.3">
      <c r="A42" s="1">
        <v>44115</v>
      </c>
      <c r="B42">
        <v>114.44833346078001</v>
      </c>
      <c r="C42">
        <v>121.39793049986</v>
      </c>
      <c r="D42">
        <v>114.39967570373</v>
      </c>
      <c r="E42">
        <v>119.94560222974</v>
      </c>
      <c r="F42">
        <v>2799365.722482</v>
      </c>
    </row>
    <row r="43" spans="1:6" x14ac:dyDescent="0.3">
      <c r="A43" s="1">
        <v>44122</v>
      </c>
      <c r="B43">
        <v>120.70191301862</v>
      </c>
      <c r="C43">
        <v>128.64793629984001</v>
      </c>
      <c r="D43">
        <v>118.04900748224</v>
      </c>
      <c r="E43">
        <v>126.34938616804</v>
      </c>
      <c r="F43">
        <v>3738740.1105570998</v>
      </c>
    </row>
    <row r="44" spans="1:6" x14ac:dyDescent="0.3">
      <c r="A44" s="1">
        <v>44129</v>
      </c>
      <c r="B44">
        <v>127.00520811084</v>
      </c>
      <c r="C44">
        <v>131.60336615176999</v>
      </c>
      <c r="D44">
        <v>124.35230257446</v>
      </c>
      <c r="E44">
        <v>126.49959054849</v>
      </c>
      <c r="F44">
        <v>3194181.3125816998</v>
      </c>
    </row>
    <row r="45" spans="1:6" x14ac:dyDescent="0.3">
      <c r="A45" s="1">
        <v>44136</v>
      </c>
      <c r="B45">
        <v>125.0990933674</v>
      </c>
      <c r="C45">
        <v>127.59967896867001</v>
      </c>
      <c r="D45">
        <v>114.04532029915001</v>
      </c>
      <c r="E45">
        <v>118.15055410565</v>
      </c>
      <c r="F45">
        <v>3591517.5950533999</v>
      </c>
    </row>
    <row r="46" spans="1:6" x14ac:dyDescent="0.3">
      <c r="A46" s="1">
        <v>44143</v>
      </c>
      <c r="B46">
        <v>118.10083857127</v>
      </c>
      <c r="C46">
        <v>137.94579900509001</v>
      </c>
      <c r="D46">
        <v>116.49619036605</v>
      </c>
      <c r="E46">
        <v>137.84531015901001</v>
      </c>
      <c r="F46">
        <v>3187716.9563370999</v>
      </c>
    </row>
    <row r="47" spans="1:6" x14ac:dyDescent="0.3">
      <c r="A47" s="1">
        <v>44150</v>
      </c>
      <c r="B47">
        <v>137.84531015901001</v>
      </c>
      <c r="C47">
        <v>142.50481928491001</v>
      </c>
      <c r="D47">
        <v>132.09734816352</v>
      </c>
      <c r="E47">
        <v>135.54570224989001</v>
      </c>
      <c r="F47">
        <v>2405916.5816699001</v>
      </c>
    </row>
    <row r="48" spans="1:6" x14ac:dyDescent="0.3">
      <c r="A48" s="1">
        <v>44157</v>
      </c>
      <c r="B48">
        <v>137.99657231679001</v>
      </c>
      <c r="C48">
        <v>148.35327012646999</v>
      </c>
      <c r="D48">
        <v>135.44521340380999</v>
      </c>
      <c r="E48">
        <v>142.50481928491001</v>
      </c>
      <c r="F48">
        <v>3285695.7333673998</v>
      </c>
    </row>
    <row r="49" spans="1:6" x14ac:dyDescent="0.3">
      <c r="A49" s="1">
        <v>44164</v>
      </c>
      <c r="B49">
        <v>142.00131727721001</v>
      </c>
      <c r="C49">
        <v>158.49841247073999</v>
      </c>
      <c r="D49">
        <v>139.80219821416</v>
      </c>
      <c r="E49">
        <v>155.40335601163</v>
      </c>
      <c r="F49">
        <v>2892846.5213063001</v>
      </c>
    </row>
    <row r="50" spans="1:6" x14ac:dyDescent="0.3">
      <c r="A50" s="1">
        <v>44171</v>
      </c>
      <c r="B50">
        <v>155.99676909212999</v>
      </c>
      <c r="C50">
        <v>175.39957860321999</v>
      </c>
      <c r="D50">
        <v>148.20306574603001</v>
      </c>
      <c r="E50">
        <v>175.39957860321999</v>
      </c>
      <c r="F50">
        <v>3556036.5196142001</v>
      </c>
    </row>
    <row r="51" spans="1:6" x14ac:dyDescent="0.3">
      <c r="A51" s="1">
        <v>44178</v>
      </c>
      <c r="B51">
        <v>174.55335674154</v>
      </c>
      <c r="C51">
        <v>191.94956266310999</v>
      </c>
      <c r="D51">
        <v>170.95374049739999</v>
      </c>
      <c r="E51">
        <v>179.35355025193999</v>
      </c>
      <c r="F51">
        <v>3761811.0896009002</v>
      </c>
    </row>
    <row r="52" spans="1:6" x14ac:dyDescent="0.3">
      <c r="A52" s="1">
        <v>44185</v>
      </c>
      <c r="B52">
        <v>179.99879442147</v>
      </c>
      <c r="C52">
        <v>190.39674554691999</v>
      </c>
      <c r="D52">
        <v>175.85442285388001</v>
      </c>
      <c r="E52">
        <v>185.89801857474001</v>
      </c>
      <c r="F52">
        <v>2961672.7275075</v>
      </c>
    </row>
    <row r="53" spans="1:6" x14ac:dyDescent="0.3">
      <c r="A53" s="1">
        <v>44192</v>
      </c>
      <c r="B53">
        <v>183.19539750398999</v>
      </c>
      <c r="C53">
        <v>186.05033850984</v>
      </c>
      <c r="D53">
        <v>177.24645781634999</v>
      </c>
      <c r="E53">
        <v>185.25383218253</v>
      </c>
      <c r="F53">
        <v>1279470.5263737999</v>
      </c>
    </row>
    <row r="54" spans="1:6" x14ac:dyDescent="0.3">
      <c r="A54" s="1">
        <v>44199</v>
      </c>
      <c r="B54">
        <v>186.99704921759999</v>
      </c>
      <c r="C54">
        <v>189.39820375012999</v>
      </c>
      <c r="D54">
        <v>182.65064218053001</v>
      </c>
      <c r="E54">
        <v>183.00393980778</v>
      </c>
      <c r="F54">
        <v>1086926.1206783999</v>
      </c>
    </row>
    <row r="55" spans="1:6" x14ac:dyDescent="0.3">
      <c r="A55" s="1">
        <v>44206</v>
      </c>
      <c r="B55">
        <v>185.89801857474001</v>
      </c>
      <c r="C55">
        <v>221.00247472936999</v>
      </c>
      <c r="D55">
        <v>185.89801857474001</v>
      </c>
      <c r="E55">
        <v>212.60266497482999</v>
      </c>
      <c r="F55">
        <v>2964157.7216399</v>
      </c>
    </row>
    <row r="56" spans="1:6" x14ac:dyDescent="0.3">
      <c r="A56" s="1">
        <v>44213</v>
      </c>
      <c r="B56">
        <v>208.19490685278001</v>
      </c>
      <c r="C56">
        <v>210.00053275015</v>
      </c>
      <c r="D56">
        <v>196.00296538057</v>
      </c>
      <c r="E56">
        <v>198.05082228584999</v>
      </c>
      <c r="F56">
        <v>2334107.5892155999</v>
      </c>
    </row>
    <row r="57" spans="1:6" x14ac:dyDescent="0.3">
      <c r="A57" s="1">
        <v>44220</v>
      </c>
      <c r="B57">
        <v>198.20208444362001</v>
      </c>
      <c r="C57">
        <v>205.50392133263</v>
      </c>
      <c r="D57">
        <v>186.94733368323</v>
      </c>
      <c r="E57">
        <v>187.85490662987999</v>
      </c>
      <c r="F57">
        <v>2572739.4140213002</v>
      </c>
    </row>
    <row r="58" spans="1:6" x14ac:dyDescent="0.3">
      <c r="A58" s="1">
        <v>44227</v>
      </c>
      <c r="B58">
        <v>190.00219460391</v>
      </c>
      <c r="C58">
        <v>193.89481516764999</v>
      </c>
      <c r="D58">
        <v>167.15103100645999</v>
      </c>
      <c r="E58">
        <v>188.39966195334</v>
      </c>
      <c r="F58">
        <v>3606763.7182717999</v>
      </c>
    </row>
    <row r="59" spans="1:6" x14ac:dyDescent="0.3">
      <c r="A59" s="1">
        <v>44234</v>
      </c>
      <c r="B59">
        <v>197.00150717736</v>
      </c>
      <c r="C59">
        <v>201.70015406435999</v>
      </c>
      <c r="D59">
        <v>179.35355025193999</v>
      </c>
      <c r="E59">
        <v>190.00219460391</v>
      </c>
      <c r="F59">
        <v>3018272.2866008999</v>
      </c>
    </row>
    <row r="60" spans="1:6" x14ac:dyDescent="0.3">
      <c r="A60" s="1">
        <v>44241</v>
      </c>
      <c r="B60">
        <v>194.14762394882999</v>
      </c>
      <c r="C60">
        <v>196.49694739232999</v>
      </c>
      <c r="D60">
        <v>185.79752972866001</v>
      </c>
      <c r="E60">
        <v>189.44791928449999</v>
      </c>
      <c r="F60">
        <v>2264610.0577838998</v>
      </c>
    </row>
    <row r="61" spans="1:6" x14ac:dyDescent="0.3">
      <c r="A61" s="1">
        <v>44248</v>
      </c>
      <c r="B61">
        <v>192.99781999427</v>
      </c>
      <c r="C61">
        <v>207.49994714888001</v>
      </c>
      <c r="D61">
        <v>192.55461129420999</v>
      </c>
      <c r="E61">
        <v>207.49994714888001</v>
      </c>
      <c r="F61">
        <v>3064513.4064656999</v>
      </c>
    </row>
    <row r="62" spans="1:6" x14ac:dyDescent="0.3">
      <c r="A62" s="1">
        <v>44255</v>
      </c>
      <c r="B62">
        <v>209.49597296511999</v>
      </c>
      <c r="C62">
        <v>214.29722425284999</v>
      </c>
      <c r="D62">
        <v>186.55384051754001</v>
      </c>
      <c r="E62">
        <v>189.34743043843</v>
      </c>
      <c r="F62">
        <v>3980422.1516243001</v>
      </c>
    </row>
    <row r="63" spans="1:6" x14ac:dyDescent="0.3">
      <c r="A63" s="1">
        <v>44262</v>
      </c>
      <c r="B63">
        <v>193.24957099811999</v>
      </c>
      <c r="C63">
        <v>199.20062624041</v>
      </c>
      <c r="D63">
        <v>183.00393980778</v>
      </c>
      <c r="E63">
        <v>185.2020010935</v>
      </c>
      <c r="F63">
        <v>2565938.8993525999</v>
      </c>
    </row>
    <row r="64" spans="1:6" x14ac:dyDescent="0.3">
      <c r="A64" s="1">
        <v>44269</v>
      </c>
      <c r="B64">
        <v>186.30208951368999</v>
      </c>
      <c r="C64">
        <v>194.90393473770999</v>
      </c>
      <c r="D64">
        <v>184.05219713893999</v>
      </c>
      <c r="E64">
        <v>189.80015913443</v>
      </c>
      <c r="F64">
        <v>2356324.7853592001</v>
      </c>
    </row>
    <row r="65" spans="1:6" x14ac:dyDescent="0.3">
      <c r="A65" s="1">
        <v>44276</v>
      </c>
      <c r="B65">
        <v>190.34491445789001</v>
      </c>
      <c r="C65">
        <v>192.60326905126001</v>
      </c>
      <c r="D65">
        <v>181.50083822596</v>
      </c>
      <c r="E65">
        <v>184.25423260842001</v>
      </c>
      <c r="F65">
        <v>2711431.0418471</v>
      </c>
    </row>
    <row r="66" spans="1:6" x14ac:dyDescent="0.3">
      <c r="A66" s="1">
        <v>44283</v>
      </c>
      <c r="B66">
        <v>182.09742463845001</v>
      </c>
      <c r="C66">
        <v>186.20054289029</v>
      </c>
      <c r="D66">
        <v>166.00228482922</v>
      </c>
      <c r="E66">
        <v>176.80219133896</v>
      </c>
      <c r="F66">
        <v>2906745.0359748998</v>
      </c>
    </row>
    <row r="67" spans="1:6" x14ac:dyDescent="0.3">
      <c r="A67" s="1">
        <v>44290</v>
      </c>
      <c r="B67">
        <v>177.00422680844</v>
      </c>
      <c r="C67">
        <v>193.85567740655</v>
      </c>
      <c r="D67">
        <v>176.04482277276</v>
      </c>
      <c r="E67">
        <v>190.39674554691999</v>
      </c>
      <c r="F67">
        <v>2654925.6864419002</v>
      </c>
    </row>
    <row r="68" spans="1:6" x14ac:dyDescent="0.3">
      <c r="A68" s="1">
        <v>44297</v>
      </c>
      <c r="B68">
        <v>195.59995221894999</v>
      </c>
      <c r="C68">
        <v>200.60112342150001</v>
      </c>
      <c r="D68">
        <v>191.74752719362999</v>
      </c>
      <c r="E68">
        <v>192.15054035526001</v>
      </c>
      <c r="F68">
        <v>2018764.2136991001</v>
      </c>
    </row>
    <row r="69" spans="1:6" x14ac:dyDescent="0.3">
      <c r="A69" s="1">
        <v>44304</v>
      </c>
      <c r="B69">
        <v>191.00073640068999</v>
      </c>
      <c r="C69">
        <v>204.30228628904001</v>
      </c>
      <c r="D69">
        <v>184.74821462017999</v>
      </c>
      <c r="E69">
        <v>199.50209277863999</v>
      </c>
      <c r="F69">
        <v>2618747.5037101</v>
      </c>
    </row>
    <row r="70" spans="1:6" x14ac:dyDescent="0.3">
      <c r="A70" s="1">
        <v>44311</v>
      </c>
      <c r="B70">
        <v>203.10170902277</v>
      </c>
      <c r="C70">
        <v>207.29685390207001</v>
      </c>
      <c r="D70">
        <v>192.05005150918001</v>
      </c>
      <c r="E70">
        <v>200.90364773704999</v>
      </c>
      <c r="F70">
        <v>1818832.2556149999</v>
      </c>
    </row>
    <row r="71" spans="1:6" x14ac:dyDescent="0.3">
      <c r="A71" s="1">
        <v>44318</v>
      </c>
      <c r="B71">
        <v>203.40529111564999</v>
      </c>
      <c r="C71">
        <v>209.00199095337001</v>
      </c>
      <c r="D71">
        <v>194.60141042216</v>
      </c>
      <c r="E71">
        <v>194.60141042216</v>
      </c>
      <c r="F71">
        <v>2345203.7920653</v>
      </c>
    </row>
    <row r="72" spans="1:6" x14ac:dyDescent="0.3">
      <c r="A72" s="1">
        <v>44325</v>
      </c>
      <c r="B72">
        <v>197.00150717736</v>
      </c>
      <c r="C72">
        <v>224.50160212743</v>
      </c>
      <c r="D72">
        <v>195.75015659939001</v>
      </c>
      <c r="E72">
        <v>220.19644840612</v>
      </c>
      <c r="F72">
        <v>2494202.2949954998</v>
      </c>
    </row>
    <row r="73" spans="1:6" x14ac:dyDescent="0.3">
      <c r="A73" s="1">
        <v>44332</v>
      </c>
      <c r="B73">
        <v>228.10227614889999</v>
      </c>
      <c r="C73">
        <v>230.80383944233</v>
      </c>
      <c r="D73">
        <v>210.30305706569999</v>
      </c>
      <c r="E73">
        <v>211.99761634372999</v>
      </c>
      <c r="F73">
        <v>3373578.8498783</v>
      </c>
    </row>
    <row r="74" spans="1:6" x14ac:dyDescent="0.3">
      <c r="A74" s="1">
        <v>44339</v>
      </c>
      <c r="B74">
        <v>213.39917130213999</v>
      </c>
      <c r="C74">
        <v>220.49897272166999</v>
      </c>
      <c r="D74">
        <v>195.59995221894999</v>
      </c>
      <c r="E74">
        <v>197.99899119681999</v>
      </c>
      <c r="F74">
        <v>3262513.6931333002</v>
      </c>
    </row>
    <row r="75" spans="1:6" x14ac:dyDescent="0.3">
      <c r="A75" s="1">
        <v>44346</v>
      </c>
      <c r="B75">
        <v>197.89850235073999</v>
      </c>
      <c r="C75">
        <v>203.49625996578001</v>
      </c>
      <c r="D75">
        <v>191.69675388192999</v>
      </c>
      <c r="E75">
        <v>202.90073133062</v>
      </c>
      <c r="F75">
        <v>4926664.4843763998</v>
      </c>
    </row>
    <row r="76" spans="1:6" x14ac:dyDescent="0.3">
      <c r="A76" s="1">
        <v>44353</v>
      </c>
      <c r="B76">
        <v>203.99976197349</v>
      </c>
      <c r="C76">
        <v>210.79703907746</v>
      </c>
      <c r="D76">
        <v>200.50063457542001</v>
      </c>
      <c r="E76">
        <v>204.30228628904001</v>
      </c>
      <c r="F76">
        <v>2577389.1097463001</v>
      </c>
    </row>
    <row r="77" spans="1:6" x14ac:dyDescent="0.3">
      <c r="A77" s="1">
        <v>44360</v>
      </c>
      <c r="B77">
        <v>203.49625996578001</v>
      </c>
      <c r="C77">
        <v>203.59674881186001</v>
      </c>
      <c r="D77">
        <v>194.34965941831001</v>
      </c>
      <c r="E77">
        <v>197.84878681636999</v>
      </c>
      <c r="F77">
        <v>2935953.1373991999</v>
      </c>
    </row>
    <row r="78" spans="1:6" x14ac:dyDescent="0.3">
      <c r="A78" s="1">
        <v>44367</v>
      </c>
      <c r="B78">
        <v>195.25054876815</v>
      </c>
      <c r="C78">
        <v>197.18054463018001</v>
      </c>
      <c r="D78">
        <v>175.32019476030999</v>
      </c>
      <c r="E78">
        <v>178.94942610955999</v>
      </c>
      <c r="F78">
        <v>5121432</v>
      </c>
    </row>
    <row r="79" spans="1:6" x14ac:dyDescent="0.3">
      <c r="A79" s="1">
        <v>44374</v>
      </c>
      <c r="B79">
        <v>178.00016184046001</v>
      </c>
      <c r="C79">
        <v>192.54960347209999</v>
      </c>
      <c r="D79">
        <v>174.60064195523</v>
      </c>
      <c r="E79">
        <v>189.70076175401999</v>
      </c>
      <c r="F79">
        <v>2437185</v>
      </c>
    </row>
    <row r="80" spans="1:6" x14ac:dyDescent="0.3">
      <c r="A80" s="1">
        <v>44381</v>
      </c>
      <c r="B80">
        <v>189.00008934324001</v>
      </c>
      <c r="C80">
        <v>194.50057755002001</v>
      </c>
      <c r="D80">
        <v>184.10062702175</v>
      </c>
      <c r="E80">
        <v>191.15035647213</v>
      </c>
      <c r="F80">
        <v>2321026</v>
      </c>
    </row>
    <row r="81" spans="1:6" x14ac:dyDescent="0.3">
      <c r="A81" s="1">
        <v>44388</v>
      </c>
      <c r="B81">
        <v>192.50030466475999</v>
      </c>
      <c r="C81">
        <v>194.79951712648</v>
      </c>
      <c r="D81">
        <v>183.09996612372001</v>
      </c>
      <c r="E81">
        <v>187.80013539423999</v>
      </c>
      <c r="F81">
        <v>1754277</v>
      </c>
    </row>
    <row r="82" spans="1:6" x14ac:dyDescent="0.3">
      <c r="A82" s="1">
        <v>44395</v>
      </c>
      <c r="B82">
        <v>187.50014690699001</v>
      </c>
      <c r="C82">
        <v>190.39933634321</v>
      </c>
      <c r="D82">
        <v>185.29953205996</v>
      </c>
      <c r="E82">
        <v>186.80052340699999</v>
      </c>
      <c r="F82">
        <v>1184085</v>
      </c>
    </row>
    <row r="83" spans="1:6" x14ac:dyDescent="0.3">
      <c r="A83" s="1">
        <v>44402</v>
      </c>
      <c r="B83">
        <v>185.49987402171999</v>
      </c>
      <c r="C83">
        <v>190.65002602312001</v>
      </c>
      <c r="D83">
        <v>176.5998659297</v>
      </c>
      <c r="E83">
        <v>190.20004329224</v>
      </c>
      <c r="F83">
        <v>1912374</v>
      </c>
    </row>
    <row r="84" spans="1:6" x14ac:dyDescent="0.3">
      <c r="A84" s="1">
        <v>44409</v>
      </c>
      <c r="B84">
        <v>191.90032769026001</v>
      </c>
      <c r="C84">
        <v>200.49929838424001</v>
      </c>
      <c r="D84">
        <v>189.99970133048001</v>
      </c>
      <c r="E84">
        <v>194.60022407551</v>
      </c>
      <c r="F84">
        <v>2163793</v>
      </c>
    </row>
    <row r="85" spans="1:6" x14ac:dyDescent="0.3">
      <c r="A85" s="1">
        <v>44416</v>
      </c>
      <c r="B85">
        <v>195.75087921717</v>
      </c>
      <c r="C85">
        <v>199.90037032052999</v>
      </c>
      <c r="D85">
        <v>192.79924424121</v>
      </c>
      <c r="E85">
        <v>194.50057755002001</v>
      </c>
      <c r="F85">
        <v>1654944</v>
      </c>
    </row>
    <row r="86" spans="1:6" x14ac:dyDescent="0.3">
      <c r="A86" s="1">
        <v>44423</v>
      </c>
      <c r="B86">
        <v>194.50057755002001</v>
      </c>
      <c r="C86">
        <v>195.65018378088999</v>
      </c>
      <c r="D86">
        <v>188.49975889422001</v>
      </c>
      <c r="E86">
        <v>191.90032769026001</v>
      </c>
      <c r="F86">
        <v>1493003</v>
      </c>
    </row>
    <row r="87" spans="1:6" x14ac:dyDescent="0.3">
      <c r="A87" s="1">
        <v>44430</v>
      </c>
      <c r="B87">
        <v>189.90005480498999</v>
      </c>
      <c r="C87">
        <v>191.25000299761999</v>
      </c>
      <c r="D87">
        <v>169.00050722296001</v>
      </c>
      <c r="E87">
        <v>172.30038058271001</v>
      </c>
      <c r="F87">
        <v>3145725</v>
      </c>
    </row>
    <row r="88" spans="1:6" x14ac:dyDescent="0.3">
      <c r="A88" s="1">
        <v>44437</v>
      </c>
      <c r="B88">
        <v>174.7999350062</v>
      </c>
      <c r="C88">
        <v>180.99899780217001</v>
      </c>
      <c r="D88">
        <v>173.19929713367</v>
      </c>
      <c r="E88">
        <v>180.99899780217001</v>
      </c>
      <c r="F88">
        <v>2117265</v>
      </c>
    </row>
    <row r="89" spans="1:6" x14ac:dyDescent="0.3">
      <c r="A89" s="1">
        <v>44444</v>
      </c>
      <c r="B89">
        <v>181.9996587002</v>
      </c>
      <c r="C89">
        <v>183.39890570016999</v>
      </c>
      <c r="D89">
        <v>172.40002710818999</v>
      </c>
      <c r="E89">
        <v>176.79915898067</v>
      </c>
      <c r="F89">
        <v>2735057</v>
      </c>
    </row>
    <row r="90" spans="1:6" x14ac:dyDescent="0.3">
      <c r="A90" s="1">
        <v>44451</v>
      </c>
      <c r="B90">
        <v>176.74986017332</v>
      </c>
      <c r="C90">
        <v>181.40073063649999</v>
      </c>
      <c r="D90">
        <v>173.24964485180999</v>
      </c>
      <c r="E90">
        <v>180.40006973846999</v>
      </c>
      <c r="F90">
        <v>1859457</v>
      </c>
    </row>
    <row r="91" spans="1:6" x14ac:dyDescent="0.3">
      <c r="A91" s="1">
        <v>44458</v>
      </c>
      <c r="B91">
        <v>180.99899780217001</v>
      </c>
      <c r="C91">
        <v>181.70071912374999</v>
      </c>
      <c r="D91">
        <v>167.39986935042</v>
      </c>
      <c r="E91">
        <v>167.65055903032999</v>
      </c>
      <c r="F91">
        <v>3803693</v>
      </c>
    </row>
    <row r="92" spans="1:6" x14ac:dyDescent="0.3">
      <c r="A92" s="1">
        <v>44465</v>
      </c>
      <c r="B92">
        <v>165.59993842692</v>
      </c>
      <c r="C92">
        <v>165.59993842692</v>
      </c>
      <c r="D92">
        <v>155.7506660658</v>
      </c>
      <c r="E92">
        <v>160.45083533632001</v>
      </c>
      <c r="F92">
        <v>3522088</v>
      </c>
    </row>
    <row r="93" spans="1:6" x14ac:dyDescent="0.3">
      <c r="A93" s="1">
        <v>44472</v>
      </c>
      <c r="B93">
        <v>162.00007657992001</v>
      </c>
      <c r="C93">
        <v>163.0500362853</v>
      </c>
      <c r="D93">
        <v>152.85042771879</v>
      </c>
      <c r="E93">
        <v>156.09995336040001</v>
      </c>
      <c r="F93">
        <v>2718918</v>
      </c>
    </row>
    <row r="94" spans="1:6" x14ac:dyDescent="0.3">
      <c r="A94" s="1">
        <v>44479</v>
      </c>
      <c r="B94">
        <v>155.50102529668999</v>
      </c>
      <c r="C94">
        <v>161.30045307993001</v>
      </c>
      <c r="D94">
        <v>150.15053133353001</v>
      </c>
      <c r="E94">
        <v>153.74934426973999</v>
      </c>
      <c r="F94">
        <v>4493011</v>
      </c>
    </row>
    <row r="95" spans="1:6" x14ac:dyDescent="0.3">
      <c r="A95" s="1">
        <v>44486</v>
      </c>
      <c r="B95">
        <v>155.60067182218</v>
      </c>
      <c r="C95">
        <v>169.79977724842999</v>
      </c>
      <c r="D95">
        <v>155.40032986041001</v>
      </c>
      <c r="E95">
        <v>168.20018828669001</v>
      </c>
      <c r="F95">
        <v>5300687</v>
      </c>
    </row>
    <row r="96" spans="1:6" x14ac:dyDescent="0.3">
      <c r="A96" s="1">
        <v>44493</v>
      </c>
      <c r="B96">
        <v>170.49940074841001</v>
      </c>
      <c r="C96">
        <v>174.54924532628999</v>
      </c>
      <c r="D96">
        <v>159.0998382329</v>
      </c>
      <c r="E96">
        <v>162.15007082354001</v>
      </c>
      <c r="F96">
        <v>3593131</v>
      </c>
    </row>
    <row r="97" spans="1:6" x14ac:dyDescent="0.3">
      <c r="A97" s="1">
        <v>44500</v>
      </c>
      <c r="B97">
        <v>163.95000174705001</v>
      </c>
      <c r="C97">
        <v>164.50067991419999</v>
      </c>
      <c r="D97">
        <v>152.39939607712</v>
      </c>
      <c r="E97">
        <v>153.40005697514999</v>
      </c>
      <c r="F97">
        <v>2404720</v>
      </c>
    </row>
    <row r="98" spans="1:6" x14ac:dyDescent="0.3">
      <c r="A98" s="1">
        <v>44507</v>
      </c>
      <c r="B98">
        <v>151.00014907714001</v>
      </c>
      <c r="C98">
        <v>156.39994184765001</v>
      </c>
      <c r="D98">
        <v>148.44919802472</v>
      </c>
      <c r="E98">
        <v>149.99948817910999</v>
      </c>
      <c r="F98">
        <v>2470301</v>
      </c>
    </row>
    <row r="99" spans="1:6" x14ac:dyDescent="0.3">
      <c r="A99" s="1">
        <v>44514</v>
      </c>
      <c r="B99">
        <v>151.00014907714001</v>
      </c>
      <c r="C99">
        <v>160.39943870739</v>
      </c>
      <c r="D99">
        <v>147.40028723014001</v>
      </c>
      <c r="E99">
        <v>158.94879507848</v>
      </c>
      <c r="F99">
        <v>2747588</v>
      </c>
    </row>
    <row r="100" spans="1:6" x14ac:dyDescent="0.3">
      <c r="A100" s="1">
        <v>44521</v>
      </c>
      <c r="B100">
        <v>160.39943870739</v>
      </c>
      <c r="C100">
        <v>160.50013414367001</v>
      </c>
      <c r="D100">
        <v>140.30125897241001</v>
      </c>
      <c r="E100">
        <v>142.84906329245001</v>
      </c>
      <c r="F100">
        <v>4549698</v>
      </c>
    </row>
    <row r="101" spans="1:6" x14ac:dyDescent="0.3">
      <c r="A101" s="1">
        <v>44528</v>
      </c>
      <c r="B101">
        <v>143.99971843411001</v>
      </c>
      <c r="C101">
        <v>146.95030449927</v>
      </c>
      <c r="D101">
        <v>132.54980820046001</v>
      </c>
      <c r="E101">
        <v>133.09943745682</v>
      </c>
      <c r="F101">
        <v>2861918</v>
      </c>
    </row>
    <row r="102" spans="1:6" x14ac:dyDescent="0.3">
      <c r="A102" s="1">
        <v>44535</v>
      </c>
      <c r="B102">
        <v>134.49973336758001</v>
      </c>
      <c r="C102">
        <v>146.50032176838999</v>
      </c>
      <c r="D102">
        <v>131.49984849507999</v>
      </c>
      <c r="E102">
        <v>139.19990263810001</v>
      </c>
      <c r="F102">
        <v>3800497</v>
      </c>
    </row>
    <row r="103" spans="1:6" x14ac:dyDescent="0.3">
      <c r="A103" s="1">
        <v>44542</v>
      </c>
      <c r="B103">
        <v>139.54918993269999</v>
      </c>
      <c r="C103">
        <v>148.34955149923999</v>
      </c>
      <c r="D103">
        <v>138.00099759989999</v>
      </c>
      <c r="E103">
        <v>142.25013522875</v>
      </c>
      <c r="F103">
        <v>2337800</v>
      </c>
    </row>
    <row r="104" spans="1:6" x14ac:dyDescent="0.3">
      <c r="A104" s="1">
        <v>44549</v>
      </c>
      <c r="B104">
        <v>142.550123716</v>
      </c>
      <c r="C104">
        <v>145.79964935761001</v>
      </c>
      <c r="D104">
        <v>136.00072471463</v>
      </c>
      <c r="E104">
        <v>142.19978751061001</v>
      </c>
      <c r="F104">
        <v>3077748</v>
      </c>
    </row>
    <row r="105" spans="1:6" x14ac:dyDescent="0.3">
      <c r="A105" s="1">
        <v>44556</v>
      </c>
      <c r="B105">
        <v>138.99956067634</v>
      </c>
      <c r="C105">
        <v>140.80054051062999</v>
      </c>
      <c r="D105">
        <v>134.60042880386001</v>
      </c>
      <c r="E105">
        <v>139.54918993269999</v>
      </c>
      <c r="F105">
        <v>1710963</v>
      </c>
    </row>
    <row r="106" spans="1:6" x14ac:dyDescent="0.3">
      <c r="A106" s="1">
        <v>44563</v>
      </c>
      <c r="B106">
        <v>138.50027913811999</v>
      </c>
      <c r="C106">
        <v>141.74980477973</v>
      </c>
      <c r="D106">
        <v>136.25141439454001</v>
      </c>
      <c r="E106">
        <v>139.40024459987001</v>
      </c>
      <c r="F106">
        <v>1412210</v>
      </c>
    </row>
    <row r="107" spans="1:6" x14ac:dyDescent="0.3">
      <c r="A107" s="1">
        <v>44570</v>
      </c>
      <c r="B107">
        <v>140.74914388170001</v>
      </c>
      <c r="C107">
        <v>146.00104023016999</v>
      </c>
      <c r="D107">
        <v>138.00099759989999</v>
      </c>
      <c r="E107">
        <v>141.55051172876</v>
      </c>
      <c r="F107">
        <v>2048536</v>
      </c>
    </row>
    <row r="108" spans="1:6" x14ac:dyDescent="0.3">
      <c r="A108" s="1">
        <v>44577</v>
      </c>
      <c r="B108">
        <v>142.84906329245001</v>
      </c>
      <c r="C108">
        <v>157.65024351478999</v>
      </c>
      <c r="D108">
        <v>138.54957794545999</v>
      </c>
      <c r="E108">
        <v>151.04944788449001</v>
      </c>
      <c r="F108">
        <v>3682380</v>
      </c>
    </row>
    <row r="109" spans="1:6" x14ac:dyDescent="0.3">
      <c r="A109" s="1">
        <v>44584</v>
      </c>
      <c r="B109">
        <v>151.65047376979001</v>
      </c>
      <c r="C109">
        <v>153.7000454624</v>
      </c>
      <c r="D109">
        <v>141.99944554883999</v>
      </c>
      <c r="E109">
        <v>144.45075007578001</v>
      </c>
      <c r="F109">
        <v>3250271</v>
      </c>
    </row>
    <row r="110" spans="1:6" x14ac:dyDescent="0.3">
      <c r="A110" s="1">
        <v>44591</v>
      </c>
      <c r="B110">
        <v>140.99983356160999</v>
      </c>
      <c r="C110">
        <v>149.29986467913</v>
      </c>
      <c r="D110">
        <v>133.70046334211</v>
      </c>
      <c r="E110">
        <v>142.19978751061001</v>
      </c>
      <c r="F110">
        <v>4714964</v>
      </c>
    </row>
    <row r="111" spans="1:6" x14ac:dyDescent="0.3">
      <c r="A111" s="1">
        <v>44598</v>
      </c>
      <c r="B111">
        <v>143.09975297235999</v>
      </c>
      <c r="C111">
        <v>146.95030449927</v>
      </c>
      <c r="D111">
        <v>138.10064412538</v>
      </c>
      <c r="E111">
        <v>139.89952613809001</v>
      </c>
      <c r="F111">
        <v>3228149</v>
      </c>
    </row>
    <row r="112" spans="1:6" x14ac:dyDescent="0.3">
      <c r="A112" s="1">
        <v>44605</v>
      </c>
      <c r="B112">
        <v>140.84983931798001</v>
      </c>
      <c r="C112">
        <v>153.30041044966001</v>
      </c>
      <c r="D112">
        <v>138.79921871457</v>
      </c>
      <c r="E112">
        <v>153.10111739869001</v>
      </c>
      <c r="F112">
        <v>3819879</v>
      </c>
    </row>
    <row r="113" spans="1:6" x14ac:dyDescent="0.3">
      <c r="A113" s="1">
        <v>44612</v>
      </c>
      <c r="B113">
        <v>149.50020664089001</v>
      </c>
      <c r="C113">
        <v>157.09956534764001</v>
      </c>
      <c r="D113">
        <v>145.25002010124999</v>
      </c>
      <c r="E113">
        <v>153.04972076976</v>
      </c>
      <c r="F113">
        <v>2841633</v>
      </c>
    </row>
    <row r="114" spans="1:6" x14ac:dyDescent="0.3">
      <c r="A114" s="1">
        <v>44619</v>
      </c>
      <c r="B114">
        <v>154.49931548787001</v>
      </c>
      <c r="C114">
        <v>160.50013414367001</v>
      </c>
      <c r="D114">
        <v>140.30125897241001</v>
      </c>
      <c r="E114">
        <v>155.70031834765999</v>
      </c>
      <c r="F114">
        <v>4547353</v>
      </c>
    </row>
    <row r="115" spans="1:6" x14ac:dyDescent="0.3">
      <c r="A115" s="1">
        <v>44626</v>
      </c>
      <c r="B115">
        <v>154.00003394965</v>
      </c>
      <c r="C115">
        <v>182.49894023842</v>
      </c>
      <c r="D115">
        <v>153.79969198788001</v>
      </c>
      <c r="E115">
        <v>178.19945489143001</v>
      </c>
      <c r="F115">
        <v>5780120</v>
      </c>
    </row>
    <row r="116" spans="1:6" x14ac:dyDescent="0.3">
      <c r="A116" s="1">
        <v>44633</v>
      </c>
      <c r="B116">
        <v>181.50037716198</v>
      </c>
      <c r="C116">
        <v>193.59956317748001</v>
      </c>
      <c r="D116">
        <v>167.59916240140001</v>
      </c>
      <c r="E116">
        <v>174.39925108266999</v>
      </c>
      <c r="F116">
        <v>5395989</v>
      </c>
    </row>
    <row r="117" spans="1:6" x14ac:dyDescent="0.3">
      <c r="A117" s="1">
        <v>44640</v>
      </c>
      <c r="B117">
        <v>171.99934318466001</v>
      </c>
      <c r="C117">
        <v>178.34944913506001</v>
      </c>
      <c r="D117">
        <v>160.65012838729001</v>
      </c>
      <c r="E117">
        <v>171.14972544105001</v>
      </c>
      <c r="F117">
        <v>4830155</v>
      </c>
    </row>
    <row r="118" spans="1:6" x14ac:dyDescent="0.3">
      <c r="A118" s="1">
        <v>44647</v>
      </c>
      <c r="B118">
        <v>171.20112206998999</v>
      </c>
      <c r="C118">
        <v>182.60068458550001</v>
      </c>
      <c r="D118">
        <v>171.14972544105001</v>
      </c>
      <c r="E118">
        <v>177.34983714782001</v>
      </c>
      <c r="F118">
        <v>2720798</v>
      </c>
    </row>
    <row r="119" spans="1:6" x14ac:dyDescent="0.3">
      <c r="A119" s="1">
        <v>44654</v>
      </c>
      <c r="B119">
        <v>176.00093786599001</v>
      </c>
      <c r="C119">
        <v>182.39929371293999</v>
      </c>
      <c r="D119">
        <v>171.50006164644</v>
      </c>
      <c r="E119">
        <v>175.84989471156999</v>
      </c>
      <c r="F119">
        <v>2974554</v>
      </c>
    </row>
    <row r="120" spans="1:6" x14ac:dyDescent="0.3">
      <c r="A120" s="1">
        <v>44661</v>
      </c>
      <c r="B120">
        <v>175.84989471156999</v>
      </c>
      <c r="C120">
        <v>176.40057287873</v>
      </c>
      <c r="D120">
        <v>164.99996145242</v>
      </c>
      <c r="E120">
        <v>167.00023433768999</v>
      </c>
      <c r="F120">
        <v>2215911</v>
      </c>
    </row>
    <row r="121" spans="1:6" x14ac:dyDescent="0.3">
      <c r="A121" s="1">
        <v>44668</v>
      </c>
      <c r="B121">
        <v>166.49990388866999</v>
      </c>
      <c r="C121">
        <v>172.70001559543999</v>
      </c>
      <c r="D121">
        <v>164.14929479802001</v>
      </c>
      <c r="E121">
        <v>170.90008467193999</v>
      </c>
      <c r="F121">
        <v>1235788</v>
      </c>
    </row>
    <row r="122" spans="1:6" x14ac:dyDescent="0.3">
      <c r="A122" s="1">
        <v>44675</v>
      </c>
      <c r="B122">
        <v>171.99934318466001</v>
      </c>
      <c r="C122">
        <v>173.94926835179001</v>
      </c>
      <c r="D122">
        <v>150.74945939724</v>
      </c>
      <c r="E122">
        <v>150.74945939724</v>
      </c>
      <c r="F122">
        <v>2790474</v>
      </c>
    </row>
    <row r="123" spans="1:6" x14ac:dyDescent="0.3">
      <c r="A123" s="1">
        <v>44682</v>
      </c>
      <c r="B123">
        <v>144.99933042134001</v>
      </c>
      <c r="C123">
        <v>147.79992224288</v>
      </c>
      <c r="D123">
        <v>138.24958945821001</v>
      </c>
      <c r="E123">
        <v>144.95003161400001</v>
      </c>
      <c r="F123">
        <v>5084190</v>
      </c>
    </row>
    <row r="124" spans="1:6" x14ac:dyDescent="0.3">
      <c r="A124" s="1">
        <v>44689</v>
      </c>
      <c r="B124">
        <v>142.09909207433</v>
      </c>
      <c r="C124">
        <v>144.69934193409</v>
      </c>
      <c r="D124">
        <v>123.99908740303</v>
      </c>
      <c r="E124">
        <v>127.94928545542</v>
      </c>
      <c r="F124">
        <v>3378256</v>
      </c>
    </row>
    <row r="125" spans="1:6" x14ac:dyDescent="0.3">
      <c r="A125" s="1">
        <v>44696</v>
      </c>
      <c r="B125">
        <v>125.9993602883</v>
      </c>
      <c r="C125">
        <v>127.64929696817001</v>
      </c>
      <c r="D125">
        <v>112.30058531106</v>
      </c>
      <c r="E125">
        <v>119.19927160703</v>
      </c>
      <c r="F125">
        <v>5869373</v>
      </c>
    </row>
    <row r="126" spans="1:6" x14ac:dyDescent="0.3">
      <c r="A126" s="1">
        <v>44703</v>
      </c>
      <c r="B126">
        <v>119.29891813251</v>
      </c>
      <c r="C126">
        <v>137.94960097096001</v>
      </c>
      <c r="D126">
        <v>118.45034929969</v>
      </c>
      <c r="E126">
        <v>133.55046909849</v>
      </c>
      <c r="F126">
        <v>4617797</v>
      </c>
    </row>
    <row r="127" spans="1:6" x14ac:dyDescent="0.3">
      <c r="A127" s="1">
        <v>44710</v>
      </c>
      <c r="B127">
        <v>136.00072471463</v>
      </c>
      <c r="C127">
        <v>144.99933042134001</v>
      </c>
      <c r="D127">
        <v>132.84979668771001</v>
      </c>
      <c r="E127">
        <v>144.74968965222999</v>
      </c>
      <c r="F127">
        <v>2605724</v>
      </c>
    </row>
    <row r="128" spans="1:6" x14ac:dyDescent="0.3">
      <c r="A128" s="1">
        <v>44717</v>
      </c>
      <c r="B128">
        <v>146.20033328113999</v>
      </c>
      <c r="C128">
        <v>149.35021239727001</v>
      </c>
      <c r="D128">
        <v>140.4009054979</v>
      </c>
      <c r="E128">
        <v>145.55000858849999</v>
      </c>
      <c r="F128">
        <v>3137583</v>
      </c>
    </row>
    <row r="129" spans="1:6" x14ac:dyDescent="0.3">
      <c r="A129" s="1">
        <v>44724</v>
      </c>
      <c r="B129">
        <v>146.00104023016999</v>
      </c>
      <c r="C129">
        <v>149.69949969186001</v>
      </c>
      <c r="D129">
        <v>140.09986809985</v>
      </c>
      <c r="E129">
        <v>140.09986809985</v>
      </c>
      <c r="F129">
        <v>2532428</v>
      </c>
    </row>
    <row r="130" spans="1:6" x14ac:dyDescent="0.3">
      <c r="A130" s="1">
        <v>44731</v>
      </c>
      <c r="B130">
        <v>137.00033670187</v>
      </c>
      <c r="C130">
        <v>140.44915539445</v>
      </c>
      <c r="D130">
        <v>130.8002249951</v>
      </c>
      <c r="E130">
        <v>130.8002249951</v>
      </c>
      <c r="F130">
        <v>3336814</v>
      </c>
    </row>
    <row r="131" spans="1:6" x14ac:dyDescent="0.3">
      <c r="A131" s="1">
        <v>44738</v>
      </c>
      <c r="B131">
        <v>131.99913003329999</v>
      </c>
      <c r="C131">
        <v>131.99913003329999</v>
      </c>
      <c r="D131">
        <v>113.00020881105</v>
      </c>
      <c r="E131">
        <v>117.29969415804</v>
      </c>
      <c r="F131">
        <v>3943321</v>
      </c>
    </row>
    <row r="132" spans="1:6" x14ac:dyDescent="0.3">
      <c r="A132" s="1">
        <v>44745</v>
      </c>
      <c r="B132">
        <v>119.19927160703</v>
      </c>
      <c r="C132">
        <v>129.04959287893999</v>
      </c>
      <c r="D132">
        <v>113.59913687476001</v>
      </c>
      <c r="E132">
        <v>114.20016276005001</v>
      </c>
      <c r="F132">
        <v>4469072</v>
      </c>
    </row>
    <row r="133" spans="1:6" x14ac:dyDescent="0.3">
      <c r="A133" s="1">
        <v>44752</v>
      </c>
      <c r="B133">
        <v>112.52368761871</v>
      </c>
      <c r="C133">
        <v>114.22231208994</v>
      </c>
      <c r="D133">
        <v>96.099984967555002</v>
      </c>
      <c r="E133">
        <v>111.64993474322</v>
      </c>
      <c r="F133">
        <v>5234133.46</v>
      </c>
    </row>
    <row r="134" spans="1:6" x14ac:dyDescent="0.3">
      <c r="A134" s="1">
        <v>44759</v>
      </c>
      <c r="B134">
        <v>107.00010300725</v>
      </c>
      <c r="C134">
        <v>108.54902855924</v>
      </c>
      <c r="D134">
        <v>96.399993822005001</v>
      </c>
      <c r="E134">
        <v>97.800035142772003</v>
      </c>
      <c r="F134">
        <v>3030440</v>
      </c>
    </row>
    <row r="135" spans="1:6" x14ac:dyDescent="0.3">
      <c r="A135" s="1">
        <v>44766</v>
      </c>
      <c r="B135">
        <v>101.54963664340001</v>
      </c>
      <c r="C135">
        <v>107.59991704415</v>
      </c>
      <c r="D135">
        <v>100.60001594831</v>
      </c>
      <c r="E135">
        <v>107.50011776466</v>
      </c>
      <c r="F135">
        <v>2553717</v>
      </c>
    </row>
    <row r="136" spans="1:6" x14ac:dyDescent="0.3">
      <c r="A136" s="1">
        <v>44773</v>
      </c>
      <c r="B136">
        <v>107.00010300725</v>
      </c>
      <c r="C136">
        <v>115.50035388333001</v>
      </c>
      <c r="D136">
        <v>99.480023626093995</v>
      </c>
      <c r="E136">
        <v>115.4494358836</v>
      </c>
      <c r="F136">
        <v>3962880</v>
      </c>
    </row>
    <row r="137" spans="1:6" x14ac:dyDescent="0.3">
      <c r="A137" s="1">
        <v>44780</v>
      </c>
      <c r="B137">
        <v>115.4494358836</v>
      </c>
      <c r="C137">
        <v>115.90056936127</v>
      </c>
      <c r="D137">
        <v>106.24957169112</v>
      </c>
      <c r="E137">
        <v>109.00016203691</v>
      </c>
      <c r="F137">
        <v>2361320</v>
      </c>
    </row>
    <row r="138" spans="1:6" x14ac:dyDescent="0.3">
      <c r="A138" s="1">
        <v>44787</v>
      </c>
      <c r="B138">
        <v>110.14989047097001</v>
      </c>
      <c r="C138">
        <v>115.90056936127</v>
      </c>
      <c r="D138">
        <v>109.29955987536999</v>
      </c>
      <c r="E138">
        <v>113.55019449341</v>
      </c>
      <c r="F138">
        <v>2059286</v>
      </c>
    </row>
    <row r="139" spans="1:6" x14ac:dyDescent="0.3">
      <c r="A139" s="1">
        <v>44794</v>
      </c>
      <c r="B139">
        <v>113.24977829496</v>
      </c>
      <c r="C139">
        <v>115.15003804513999</v>
      </c>
      <c r="D139">
        <v>101.00012959023999</v>
      </c>
      <c r="E139">
        <v>101.69984474263001</v>
      </c>
      <c r="F139">
        <v>2576485</v>
      </c>
    </row>
    <row r="140" spans="1:6" x14ac:dyDescent="0.3">
      <c r="A140" s="1">
        <v>44801</v>
      </c>
      <c r="B140">
        <v>101.60004546314001</v>
      </c>
      <c r="C140">
        <v>105.30046017603</v>
      </c>
      <c r="D140">
        <v>99.099971676056995</v>
      </c>
      <c r="E140">
        <v>102.95008530817</v>
      </c>
      <c r="F140">
        <v>2850230</v>
      </c>
    </row>
    <row r="141" spans="1:6" x14ac:dyDescent="0.3">
      <c r="A141" s="1">
        <v>44808</v>
      </c>
      <c r="B141">
        <v>99.899995287924</v>
      </c>
      <c r="C141">
        <v>99.899995287924</v>
      </c>
      <c r="D141">
        <v>83.700026327611994</v>
      </c>
      <c r="E141">
        <v>87.619999455362006</v>
      </c>
      <c r="F141">
        <v>4498695</v>
      </c>
    </row>
    <row r="142" spans="1:6" x14ac:dyDescent="0.3">
      <c r="A142" s="1">
        <v>44815</v>
      </c>
      <c r="B142">
        <v>87.000021890564</v>
      </c>
      <c r="C142">
        <v>94.379974936439993</v>
      </c>
      <c r="D142">
        <v>83.000005667227995</v>
      </c>
      <c r="E142">
        <v>92.940013903879006</v>
      </c>
      <c r="F142">
        <v>3685244</v>
      </c>
    </row>
    <row r="143" spans="1:6" x14ac:dyDescent="0.3">
      <c r="A143" s="1">
        <v>44822</v>
      </c>
      <c r="B143">
        <v>95.220020096100995</v>
      </c>
      <c r="C143">
        <v>97.979979353843007</v>
      </c>
      <c r="D143">
        <v>87.299928909014994</v>
      </c>
      <c r="E143">
        <v>88.920037824646002</v>
      </c>
      <c r="F143">
        <v>4057539</v>
      </c>
    </row>
    <row r="144" spans="1:6" x14ac:dyDescent="0.3">
      <c r="A144" s="1">
        <v>44829</v>
      </c>
      <c r="B144">
        <v>88.620028970196003</v>
      </c>
      <c r="C144">
        <v>91.579994130905007</v>
      </c>
      <c r="D144">
        <v>84.999962860897</v>
      </c>
      <c r="E144">
        <v>84.999962860897</v>
      </c>
      <c r="F144">
        <v>2933525</v>
      </c>
    </row>
    <row r="145" spans="1:6" x14ac:dyDescent="0.3">
      <c r="A145" s="1">
        <v>44836</v>
      </c>
      <c r="B145">
        <v>83.179949878298999</v>
      </c>
      <c r="C145">
        <v>88.039971117191996</v>
      </c>
      <c r="D145">
        <v>80.680079763213001</v>
      </c>
      <c r="E145">
        <v>87.660021003154995</v>
      </c>
      <c r="F145">
        <v>5205429</v>
      </c>
    </row>
    <row r="146" spans="1:6" x14ac:dyDescent="0.3">
      <c r="A146" s="1">
        <v>44843</v>
      </c>
      <c r="B146">
        <v>86.600010084630995</v>
      </c>
      <c r="C146">
        <v>97.939957806050003</v>
      </c>
      <c r="D146">
        <v>86.179936586801006</v>
      </c>
      <c r="E146">
        <v>91.000038113900999</v>
      </c>
      <c r="F146">
        <v>2503087</v>
      </c>
    </row>
    <row r="147" spans="1:6" x14ac:dyDescent="0.3">
      <c r="A147" s="1">
        <v>44850</v>
      </c>
      <c r="B147">
        <v>90.800032210934006</v>
      </c>
      <c r="C147">
        <v>91.679997082387999</v>
      </c>
      <c r="D147">
        <v>85.899989424246996</v>
      </c>
      <c r="E147">
        <v>88.540087710609001</v>
      </c>
      <c r="F147">
        <v>3116366</v>
      </c>
    </row>
    <row r="148" spans="1:6" x14ac:dyDescent="0.3">
      <c r="A148" s="1">
        <v>44857</v>
      </c>
      <c r="B148">
        <v>89.780042840202995</v>
      </c>
      <c r="C148">
        <v>92.399977598668997</v>
      </c>
      <c r="D148">
        <v>87.100024842048001</v>
      </c>
      <c r="E148">
        <v>89.840024243892998</v>
      </c>
      <c r="F148">
        <v>2509975</v>
      </c>
    </row>
    <row r="149" spans="1:6" x14ac:dyDescent="0.3">
      <c r="A149" s="1">
        <v>44864</v>
      </c>
      <c r="B149">
        <v>90.900035162416998</v>
      </c>
      <c r="C149">
        <v>96.339910582314999</v>
      </c>
      <c r="D149">
        <v>87.979989713501993</v>
      </c>
      <c r="E149">
        <v>94.720005338684004</v>
      </c>
      <c r="F149">
        <v>3169249</v>
      </c>
    </row>
    <row r="150" spans="1:6" x14ac:dyDescent="0.3">
      <c r="A150" s="1">
        <v>44871</v>
      </c>
      <c r="B150">
        <v>94.359913244544003</v>
      </c>
      <c r="C150">
        <v>109.90039227226001</v>
      </c>
      <c r="D150">
        <v>93.700015967952993</v>
      </c>
      <c r="E150">
        <v>109.00016203691</v>
      </c>
      <c r="F150">
        <v>5073880</v>
      </c>
    </row>
    <row r="151" spans="1:6" x14ac:dyDescent="0.3">
      <c r="A151" s="1">
        <v>44878</v>
      </c>
      <c r="B151">
        <v>108.95026239716999</v>
      </c>
      <c r="C151">
        <v>118.89963954577</v>
      </c>
      <c r="D151">
        <v>107.00010300725</v>
      </c>
      <c r="E151">
        <v>118.89963954577</v>
      </c>
      <c r="F151">
        <v>3117066</v>
      </c>
    </row>
    <row r="152" spans="1:6" x14ac:dyDescent="0.3">
      <c r="A152" s="1">
        <v>44885</v>
      </c>
      <c r="B152">
        <v>122.25004392847001</v>
      </c>
      <c r="C152">
        <v>129.75026528972001</v>
      </c>
      <c r="D152">
        <v>112.49924697884001</v>
      </c>
      <c r="E152">
        <v>113.95040997133999</v>
      </c>
      <c r="F152">
        <v>5068715</v>
      </c>
    </row>
    <row r="153" spans="1:6" x14ac:dyDescent="0.3">
      <c r="A153" s="1">
        <v>44892</v>
      </c>
      <c r="B153">
        <v>112.99926173625001</v>
      </c>
      <c r="C153">
        <v>117.19999671455</v>
      </c>
      <c r="D153">
        <v>109.6997753533</v>
      </c>
      <c r="E153">
        <v>115.60015316282001</v>
      </c>
      <c r="F153">
        <v>2695698</v>
      </c>
    </row>
    <row r="154" spans="1:6" x14ac:dyDescent="0.3">
      <c r="A154" s="1">
        <v>44899</v>
      </c>
      <c r="B154">
        <v>114.40052508901999</v>
      </c>
      <c r="C154">
        <v>120.89969857544</v>
      </c>
      <c r="D154">
        <v>112.39944769935001</v>
      </c>
      <c r="E154">
        <v>118.20002622939001</v>
      </c>
      <c r="F154">
        <v>4615264</v>
      </c>
    </row>
    <row r="155" spans="1:6" x14ac:dyDescent="0.3">
      <c r="A155" s="1">
        <v>44906</v>
      </c>
      <c r="B155">
        <v>118.85075826603</v>
      </c>
      <c r="C155">
        <v>123.70018856097001</v>
      </c>
      <c r="D155">
        <v>117.60021219249001</v>
      </c>
      <c r="E155">
        <v>121.55043061208001</v>
      </c>
      <c r="F155">
        <v>2508929</v>
      </c>
    </row>
    <row r="156" spans="1:6" x14ac:dyDescent="0.3">
      <c r="A156" s="1">
        <v>44913</v>
      </c>
      <c r="B156">
        <v>121.49951261234</v>
      </c>
      <c r="C156">
        <v>129.5995480105</v>
      </c>
      <c r="D156">
        <v>119.05035682499</v>
      </c>
      <c r="E156">
        <v>124.34990223762</v>
      </c>
      <c r="F156">
        <v>4849383</v>
      </c>
    </row>
    <row r="157" spans="1:6" x14ac:dyDescent="0.3">
      <c r="A157" s="1">
        <v>44920</v>
      </c>
      <c r="B157">
        <v>125.00063427425999</v>
      </c>
      <c r="C157">
        <v>128.70033613513999</v>
      </c>
      <c r="D157">
        <v>121.34981369312</v>
      </c>
      <c r="E157">
        <v>124.10040403891</v>
      </c>
      <c r="F157">
        <v>1935762</v>
      </c>
    </row>
    <row r="158" spans="1:6" x14ac:dyDescent="0.3">
      <c r="A158" s="1">
        <v>44927</v>
      </c>
      <c r="B158">
        <v>126.99967494393</v>
      </c>
      <c r="C158">
        <v>129.45086745127</v>
      </c>
      <c r="D158">
        <v>124.50061951684</v>
      </c>
      <c r="E158">
        <v>126.75017674522</v>
      </c>
      <c r="F158">
        <v>1343714</v>
      </c>
    </row>
    <row r="159" spans="1:6" x14ac:dyDescent="0.3">
      <c r="A159" s="1">
        <v>44934</v>
      </c>
      <c r="B159">
        <v>126.75017674522</v>
      </c>
      <c r="C159">
        <v>138.69961292349001</v>
      </c>
      <c r="D159">
        <v>126.75017674522</v>
      </c>
      <c r="E159">
        <v>136.49995533485</v>
      </c>
      <c r="F159">
        <v>1804130</v>
      </c>
    </row>
    <row r="160" spans="1:6" x14ac:dyDescent="0.3">
      <c r="A160" s="1">
        <v>44941</v>
      </c>
      <c r="B160">
        <v>141.50010290902</v>
      </c>
      <c r="C160">
        <v>154.70008516083001</v>
      </c>
      <c r="D160">
        <v>141.00008815160001</v>
      </c>
      <c r="E160">
        <v>153.80087328548001</v>
      </c>
      <c r="F160">
        <v>4098332</v>
      </c>
    </row>
    <row r="161" spans="1:6" x14ac:dyDescent="0.3">
      <c r="A161" s="1">
        <v>44948</v>
      </c>
      <c r="B161">
        <v>154.00047184445</v>
      </c>
      <c r="C161">
        <v>154.24997004316</v>
      </c>
      <c r="D161">
        <v>143.80057813714001</v>
      </c>
      <c r="E161">
        <v>144.50019145351999</v>
      </c>
      <c r="F161">
        <v>3161165</v>
      </c>
    </row>
    <row r="162" spans="1:6" x14ac:dyDescent="0.3">
      <c r="A162" s="1">
        <v>44955</v>
      </c>
      <c r="B162">
        <v>146.00023572577001</v>
      </c>
      <c r="C162">
        <v>152.59920849168</v>
      </c>
      <c r="D162">
        <v>146.00023572577001</v>
      </c>
      <c r="E162">
        <v>146.19983428474001</v>
      </c>
      <c r="F162">
        <v>2554279</v>
      </c>
    </row>
    <row r="163" spans="1:6" x14ac:dyDescent="0.3">
      <c r="A163" s="1">
        <v>44962</v>
      </c>
      <c r="B163">
        <v>145.80063716679999</v>
      </c>
      <c r="C163">
        <v>145.80063716679999</v>
      </c>
      <c r="D163">
        <v>135.20052798155999</v>
      </c>
      <c r="E163">
        <v>137.74948304840001</v>
      </c>
      <c r="F163">
        <v>4150451</v>
      </c>
    </row>
    <row r="164" spans="1:6" x14ac:dyDescent="0.3">
      <c r="A164" s="1">
        <v>44969</v>
      </c>
      <c r="B164">
        <v>135.99994057743001</v>
      </c>
      <c r="C164">
        <v>141.45020326928</v>
      </c>
      <c r="D164">
        <v>132.79923511397001</v>
      </c>
      <c r="E164">
        <v>133.64956570958</v>
      </c>
      <c r="F164">
        <v>2740823</v>
      </c>
    </row>
    <row r="165" spans="1:6" x14ac:dyDescent="0.3">
      <c r="A165" s="1">
        <v>44976</v>
      </c>
      <c r="B165">
        <v>134.85021214336999</v>
      </c>
      <c r="C165">
        <v>135.35022690079001</v>
      </c>
      <c r="D165">
        <v>130.59957752533001</v>
      </c>
      <c r="E165">
        <v>133.39904915087001</v>
      </c>
      <c r="F165">
        <v>1708782</v>
      </c>
    </row>
    <row r="166" spans="1:6" x14ac:dyDescent="0.3">
      <c r="A166" s="1">
        <v>44983</v>
      </c>
      <c r="B166">
        <v>134.10069918725</v>
      </c>
      <c r="C166">
        <v>138.14969852633001</v>
      </c>
      <c r="D166">
        <v>123.65028892123</v>
      </c>
      <c r="E166">
        <v>124.00060475942</v>
      </c>
      <c r="F166">
        <v>2552658</v>
      </c>
    </row>
    <row r="167" spans="1:6" x14ac:dyDescent="0.3">
      <c r="A167" s="1">
        <v>44990</v>
      </c>
      <c r="B167">
        <v>123.55048964175</v>
      </c>
      <c r="C167">
        <v>134.70051322415</v>
      </c>
      <c r="D167">
        <v>122.79995832562</v>
      </c>
      <c r="E167">
        <v>130.89999372378</v>
      </c>
      <c r="F167">
        <v>4245514</v>
      </c>
    </row>
    <row r="168" spans="1:6" x14ac:dyDescent="0.3">
      <c r="A168" s="1">
        <v>44997</v>
      </c>
      <c r="B168">
        <v>131.99982251809999</v>
      </c>
      <c r="C168">
        <v>132.49983727552001</v>
      </c>
      <c r="D168">
        <v>118.20002622939001</v>
      </c>
      <c r="E168">
        <v>121.4506313326</v>
      </c>
      <c r="F168">
        <v>4464222</v>
      </c>
    </row>
    <row r="169" spans="1:6" x14ac:dyDescent="0.3">
      <c r="A169" s="1">
        <v>45004</v>
      </c>
      <c r="B169">
        <v>122.49954212718001</v>
      </c>
      <c r="C169">
        <v>122.89975760511</v>
      </c>
      <c r="D169">
        <v>110.2995893902</v>
      </c>
      <c r="E169">
        <v>114.40052508901999</v>
      </c>
      <c r="F169">
        <v>5484766</v>
      </c>
    </row>
    <row r="170" spans="1:6" x14ac:dyDescent="0.3">
      <c r="A170" s="1">
        <v>45011</v>
      </c>
      <c r="B170">
        <v>113.80071105211</v>
      </c>
      <c r="C170">
        <v>122.49954212718001</v>
      </c>
      <c r="D170">
        <v>112.19984914038</v>
      </c>
      <c r="E170">
        <v>114.94942112618</v>
      </c>
      <c r="F170">
        <v>2722621</v>
      </c>
    </row>
    <row r="171" spans="1:6" x14ac:dyDescent="0.3">
      <c r="A171" s="1">
        <v>45018</v>
      </c>
      <c r="B171">
        <v>116.74988159688</v>
      </c>
      <c r="C171">
        <v>124.54950079659</v>
      </c>
      <c r="D171">
        <v>113.49927649367</v>
      </c>
      <c r="E171">
        <v>122.25004392847001</v>
      </c>
      <c r="F171">
        <v>2907391</v>
      </c>
    </row>
    <row r="172" spans="1:6" x14ac:dyDescent="0.3">
      <c r="A172" s="1">
        <v>45025</v>
      </c>
      <c r="B172">
        <v>121.95064609001</v>
      </c>
      <c r="C172">
        <v>123.09935616408001</v>
      </c>
      <c r="D172">
        <v>115.74985208203999</v>
      </c>
      <c r="E172">
        <v>116.44946539842999</v>
      </c>
      <c r="F172">
        <v>1831709</v>
      </c>
    </row>
    <row r="173" spans="1:6" x14ac:dyDescent="0.3">
      <c r="A173" s="1">
        <v>45032</v>
      </c>
      <c r="B173">
        <v>118.20002622939001</v>
      </c>
      <c r="C173">
        <v>128.65043649539999</v>
      </c>
      <c r="D173">
        <v>117.10019743507</v>
      </c>
      <c r="E173">
        <v>125.94974578935</v>
      </c>
      <c r="F173">
        <v>2623430</v>
      </c>
    </row>
    <row r="174" spans="1:6" x14ac:dyDescent="0.3">
      <c r="A174" s="1">
        <v>45039</v>
      </c>
      <c r="B174">
        <v>127.04957458366999</v>
      </c>
      <c r="C174">
        <v>128.85003505437001</v>
      </c>
      <c r="D174">
        <v>121.15021513415</v>
      </c>
      <c r="E174">
        <v>122.75005868588001</v>
      </c>
      <c r="F174">
        <v>3587683</v>
      </c>
    </row>
    <row r="175" spans="1:6" x14ac:dyDescent="0.3">
      <c r="A175" s="1">
        <v>45046</v>
      </c>
      <c r="B175">
        <v>120.99949785493</v>
      </c>
      <c r="C175">
        <v>122.49954212718001</v>
      </c>
      <c r="D175">
        <v>116.00036864075</v>
      </c>
      <c r="E175">
        <v>119.39965430319</v>
      </c>
      <c r="F175">
        <v>3177684</v>
      </c>
    </row>
    <row r="176" spans="1:6" x14ac:dyDescent="0.3">
      <c r="A176" s="1">
        <v>45053</v>
      </c>
      <c r="B176">
        <v>119.00045718525</v>
      </c>
      <c r="C176">
        <v>119.99946834009</v>
      </c>
      <c r="D176">
        <v>115.50035388333001</v>
      </c>
      <c r="E176">
        <v>118.54932370758</v>
      </c>
      <c r="F176">
        <v>1461330</v>
      </c>
    </row>
    <row r="177" spans="1:6" x14ac:dyDescent="0.3">
      <c r="A177" s="1">
        <v>45060</v>
      </c>
      <c r="B177">
        <v>119.45057230293</v>
      </c>
      <c r="C177">
        <v>123.70018856097001</v>
      </c>
      <c r="D177">
        <v>114.05020925082999</v>
      </c>
      <c r="E177">
        <v>114.65002328772999</v>
      </c>
      <c r="F177">
        <v>2954562</v>
      </c>
    </row>
    <row r="178" spans="1:6" x14ac:dyDescent="0.3">
      <c r="A178" s="1">
        <v>45067</v>
      </c>
      <c r="B178">
        <v>115.60015316282001</v>
      </c>
      <c r="C178">
        <v>116.74988159688</v>
      </c>
      <c r="D178">
        <v>110.35050738994001</v>
      </c>
      <c r="E178">
        <v>112.6998638978</v>
      </c>
      <c r="F178">
        <v>2851935</v>
      </c>
    </row>
    <row r="179" spans="1:6" x14ac:dyDescent="0.3">
      <c r="A179" s="1">
        <v>45074</v>
      </c>
      <c r="B179">
        <v>112.89946245677</v>
      </c>
      <c r="C179">
        <v>114.74982256721</v>
      </c>
      <c r="D179">
        <v>104.50002922016</v>
      </c>
      <c r="E179">
        <v>109.29955987536999</v>
      </c>
      <c r="F179">
        <v>3027529</v>
      </c>
    </row>
    <row r="180" spans="1:6" x14ac:dyDescent="0.3">
      <c r="A180" s="1">
        <v>45081</v>
      </c>
      <c r="B180">
        <v>110.00019155175001</v>
      </c>
      <c r="C180">
        <v>114.45042472876</v>
      </c>
      <c r="D180">
        <v>104.60084685964</v>
      </c>
      <c r="E180">
        <v>114.40052508901999</v>
      </c>
      <c r="F180">
        <v>3378790</v>
      </c>
    </row>
    <row r="181" spans="1:6" x14ac:dyDescent="0.3">
      <c r="A181" s="1">
        <v>45088</v>
      </c>
      <c r="B181">
        <v>114.20092653005</v>
      </c>
      <c r="C181">
        <v>115.19993768489</v>
      </c>
      <c r="D181">
        <v>111.00022106658</v>
      </c>
      <c r="E181">
        <v>114.15000853031</v>
      </c>
      <c r="F181">
        <v>2590951</v>
      </c>
    </row>
    <row r="182" spans="1:6" x14ac:dyDescent="0.3">
      <c r="A182" s="1">
        <v>45095</v>
      </c>
      <c r="B182">
        <v>113.80071105211</v>
      </c>
      <c r="C182">
        <v>122.55046012691</v>
      </c>
      <c r="D182">
        <v>110.79960414762</v>
      </c>
      <c r="E182">
        <v>120.70010001647</v>
      </c>
      <c r="F182">
        <v>5262280</v>
      </c>
    </row>
    <row r="183" spans="1:6" x14ac:dyDescent="0.3">
      <c r="A183" s="1">
        <v>45102</v>
      </c>
      <c r="B183">
        <v>119.29985502370999</v>
      </c>
      <c r="C183">
        <v>120.99949785493</v>
      </c>
      <c r="D183">
        <v>111.89943294194001</v>
      </c>
      <c r="E183">
        <v>112.45036569909</v>
      </c>
      <c r="F183">
        <v>2592224</v>
      </c>
    </row>
    <row r="184" spans="1:6" x14ac:dyDescent="0.3">
      <c r="A184" s="1">
        <v>45109</v>
      </c>
      <c r="B184">
        <v>112.29964841987</v>
      </c>
      <c r="C184">
        <v>114.55022400823999</v>
      </c>
      <c r="D184">
        <v>109.29955987536999</v>
      </c>
      <c r="E184">
        <v>112.39944769935001</v>
      </c>
      <c r="F184">
        <v>1874877</v>
      </c>
    </row>
    <row r="185" spans="1:6" x14ac:dyDescent="0.3">
      <c r="A185" s="1">
        <v>45116</v>
      </c>
      <c r="B185">
        <v>113.19987865522</v>
      </c>
      <c r="C185">
        <v>115.50035388333001</v>
      </c>
      <c r="D185">
        <v>108.85046311769</v>
      </c>
      <c r="E185">
        <v>112.14994950064001</v>
      </c>
      <c r="F185">
        <v>2072027</v>
      </c>
    </row>
    <row r="186" spans="1:6" x14ac:dyDescent="0.3">
      <c r="A186" s="1">
        <v>45123</v>
      </c>
      <c r="B186">
        <v>111.00022106658</v>
      </c>
      <c r="C186">
        <v>123.09935616408001</v>
      </c>
      <c r="D186">
        <v>109.55007643406999</v>
      </c>
      <c r="E186">
        <v>121.05041585466</v>
      </c>
      <c r="F186">
        <v>3249817</v>
      </c>
    </row>
    <row r="187" spans="1:6" x14ac:dyDescent="0.3">
      <c r="A187" s="1">
        <v>45130</v>
      </c>
      <c r="B187">
        <v>118.50044242784</v>
      </c>
      <c r="C187">
        <v>119.65017086189999</v>
      </c>
      <c r="D187">
        <v>115.65005280256</v>
      </c>
      <c r="E187">
        <v>116.2997664792</v>
      </c>
      <c r="F187">
        <v>1916319</v>
      </c>
    </row>
    <row r="188" spans="1:6" x14ac:dyDescent="0.3">
      <c r="A188" s="1">
        <v>45137</v>
      </c>
      <c r="B188">
        <v>115.20575806893</v>
      </c>
      <c r="C188">
        <v>122.15006250467999</v>
      </c>
      <c r="D188">
        <v>114.36335081083</v>
      </c>
      <c r="E188">
        <v>120.39959274655</v>
      </c>
      <c r="F188">
        <v>2969548.3032736001</v>
      </c>
    </row>
    <row r="189" spans="1:6" x14ac:dyDescent="0.3">
      <c r="A189" s="1">
        <v>45144</v>
      </c>
      <c r="B189">
        <v>120.39959274655</v>
      </c>
      <c r="C189">
        <v>125.30050403705999</v>
      </c>
      <c r="D189">
        <v>116.39967339156</v>
      </c>
      <c r="E189">
        <v>119.55011492394</v>
      </c>
      <c r="F189">
        <v>2531613</v>
      </c>
    </row>
    <row r="190" spans="1:6" x14ac:dyDescent="0.3">
      <c r="A190" s="1">
        <v>45151</v>
      </c>
      <c r="B190">
        <v>118.99962097229999</v>
      </c>
      <c r="C190">
        <v>119.39961290780001</v>
      </c>
      <c r="D190">
        <v>113.19973790756001</v>
      </c>
      <c r="E190">
        <v>113.95022782695</v>
      </c>
      <c r="F190">
        <v>1964182</v>
      </c>
    </row>
    <row r="191" spans="1:6" x14ac:dyDescent="0.3">
      <c r="A191" s="1">
        <v>45158</v>
      </c>
      <c r="B191">
        <v>113.95022782695</v>
      </c>
      <c r="C191">
        <v>114.39971371406</v>
      </c>
      <c r="D191">
        <v>105.29989718145001</v>
      </c>
      <c r="E191">
        <v>106.2998770202</v>
      </c>
      <c r="F191">
        <v>2386015</v>
      </c>
    </row>
    <row r="192" spans="1:6" x14ac:dyDescent="0.3">
      <c r="A192" s="1">
        <v>45165</v>
      </c>
      <c r="B192">
        <v>106.6998689557</v>
      </c>
      <c r="C192">
        <v>112.89974395594</v>
      </c>
      <c r="D192">
        <v>105.85039113309</v>
      </c>
      <c r="E192">
        <v>110.45029839132999</v>
      </c>
      <c r="F192">
        <v>2526653</v>
      </c>
    </row>
    <row r="193" spans="1:6" x14ac:dyDescent="0.3">
      <c r="A193" s="1">
        <v>45172</v>
      </c>
      <c r="B193">
        <v>110.85029032683001</v>
      </c>
      <c r="C193">
        <v>118.65013306906</v>
      </c>
      <c r="D193">
        <v>110.79978629457</v>
      </c>
      <c r="E193">
        <v>117.89964314968</v>
      </c>
      <c r="F193">
        <v>2724447</v>
      </c>
    </row>
    <row r="194" spans="1:6" x14ac:dyDescent="0.3">
      <c r="A194" s="1">
        <v>45179</v>
      </c>
      <c r="B194">
        <v>118.49963105293</v>
      </c>
      <c r="C194">
        <v>118.79962500454999</v>
      </c>
      <c r="D194">
        <v>108.39983468157</v>
      </c>
      <c r="E194">
        <v>110.29979637519</v>
      </c>
      <c r="F194">
        <v>2096799</v>
      </c>
    </row>
    <row r="195" spans="1:6" x14ac:dyDescent="0.3">
      <c r="A195" s="1">
        <v>45186</v>
      </c>
      <c r="B195">
        <v>112.29975605269</v>
      </c>
      <c r="C195">
        <v>117.75015121419</v>
      </c>
      <c r="D195">
        <v>110.69978831069</v>
      </c>
      <c r="E195">
        <v>116.79966532706</v>
      </c>
      <c r="F195">
        <v>3437681</v>
      </c>
    </row>
    <row r="196" spans="1:6" x14ac:dyDescent="0.3">
      <c r="A196" s="1">
        <v>45193</v>
      </c>
      <c r="B196">
        <v>116.49967137543</v>
      </c>
      <c r="C196">
        <v>116.75017137544</v>
      </c>
      <c r="D196">
        <v>110.79978629457</v>
      </c>
      <c r="E196">
        <v>111.45027823008</v>
      </c>
      <c r="F196">
        <v>1956945</v>
      </c>
    </row>
    <row r="197" spans="1:6" x14ac:dyDescent="0.3">
      <c r="A197" s="1">
        <v>45200</v>
      </c>
      <c r="B197">
        <v>110.99978226232</v>
      </c>
      <c r="C197">
        <v>113.09973992369</v>
      </c>
      <c r="D197">
        <v>106.55037702020999</v>
      </c>
      <c r="E197">
        <v>111.95026814945</v>
      </c>
      <c r="F197">
        <v>1994745</v>
      </c>
    </row>
    <row r="198" spans="1:6" x14ac:dyDescent="0.3">
      <c r="A198" s="1">
        <v>45207</v>
      </c>
      <c r="B198">
        <v>111.49977218169001</v>
      </c>
      <c r="C198">
        <v>112.75025202045001</v>
      </c>
      <c r="D198">
        <v>104.25042339109</v>
      </c>
      <c r="E198">
        <v>107.39985484283</v>
      </c>
      <c r="F198">
        <v>2357055</v>
      </c>
    </row>
    <row r="199" spans="1:6" x14ac:dyDescent="0.3">
      <c r="A199" s="1">
        <v>45214</v>
      </c>
      <c r="B199">
        <v>108.99982258482</v>
      </c>
      <c r="C199">
        <v>112.39975403657</v>
      </c>
      <c r="D199">
        <v>106.49987298795</v>
      </c>
      <c r="E199">
        <v>109.15032460096</v>
      </c>
      <c r="F199">
        <v>2303488</v>
      </c>
    </row>
    <row r="200" spans="1:6" x14ac:dyDescent="0.3">
      <c r="A200" s="1">
        <v>45221</v>
      </c>
      <c r="B200">
        <v>110.49979234294</v>
      </c>
      <c r="C200">
        <v>114.49971169794</v>
      </c>
      <c r="D200">
        <v>107.65035484284</v>
      </c>
      <c r="E200">
        <v>107.95034879446</v>
      </c>
      <c r="F200">
        <v>3337940</v>
      </c>
    </row>
    <row r="201" spans="1:6" x14ac:dyDescent="0.3">
      <c r="A201" s="1">
        <v>45228</v>
      </c>
      <c r="B201">
        <v>107.29985685894999</v>
      </c>
      <c r="C201">
        <v>113.19973790756001</v>
      </c>
      <c r="D201">
        <v>105.59989113308001</v>
      </c>
      <c r="E201">
        <v>111.3502802462</v>
      </c>
      <c r="F201">
        <v>3423001</v>
      </c>
    </row>
    <row r="202" spans="1:6" x14ac:dyDescent="0.3">
      <c r="A202" s="1">
        <v>45235</v>
      </c>
      <c r="B202">
        <v>112.49975202044</v>
      </c>
      <c r="C202">
        <v>114.45021774632001</v>
      </c>
      <c r="D202">
        <v>110.99978226232</v>
      </c>
      <c r="E202">
        <v>113.79972581081</v>
      </c>
      <c r="F202">
        <v>2072576</v>
      </c>
    </row>
    <row r="203" spans="1:6" x14ac:dyDescent="0.3">
      <c r="A203" s="1">
        <v>45242</v>
      </c>
      <c r="B203">
        <v>114.49971169794</v>
      </c>
      <c r="C203">
        <v>114.85020968182</v>
      </c>
      <c r="D203">
        <v>105.25040322984</v>
      </c>
      <c r="E203">
        <v>105.8998850847</v>
      </c>
      <c r="F203">
        <v>2929074</v>
      </c>
    </row>
    <row r="204" spans="1:6" x14ac:dyDescent="0.3">
      <c r="A204" s="1">
        <v>45249</v>
      </c>
      <c r="B204">
        <v>106.99986290733</v>
      </c>
      <c r="C204">
        <v>115.89968347218</v>
      </c>
      <c r="D204">
        <v>106.09988105245</v>
      </c>
      <c r="E204">
        <v>115.75019153669</v>
      </c>
      <c r="F204">
        <v>3697256</v>
      </c>
    </row>
    <row r="205" spans="1:6" x14ac:dyDescent="0.3">
      <c r="A205" s="1">
        <v>45256</v>
      </c>
      <c r="B205">
        <v>115.95018750444</v>
      </c>
      <c r="C205">
        <v>119.99960081105</v>
      </c>
      <c r="D205">
        <v>114.99970161731</v>
      </c>
      <c r="E205">
        <v>116.29967540768</v>
      </c>
      <c r="F205">
        <v>2035349</v>
      </c>
    </row>
    <row r="206" spans="1:6" x14ac:dyDescent="0.3">
      <c r="A206" s="1">
        <v>45263</v>
      </c>
      <c r="B206">
        <v>116.25018145607</v>
      </c>
      <c r="C206">
        <v>121.39957258530001</v>
      </c>
      <c r="D206">
        <v>113.89972379469</v>
      </c>
      <c r="E206">
        <v>121.39957258530001</v>
      </c>
      <c r="F206">
        <v>3236679</v>
      </c>
    </row>
    <row r="207" spans="1:6" x14ac:dyDescent="0.3">
      <c r="A207" s="1">
        <v>45270</v>
      </c>
      <c r="B207">
        <v>120.05010484331</v>
      </c>
      <c r="C207">
        <v>122.09955847242</v>
      </c>
      <c r="D207">
        <v>116.49967137543</v>
      </c>
      <c r="E207">
        <v>117.95014718194</v>
      </c>
      <c r="F207">
        <v>2491223</v>
      </c>
    </row>
    <row r="208" spans="1:6" x14ac:dyDescent="0.3">
      <c r="A208" s="1">
        <v>45277</v>
      </c>
      <c r="B208">
        <v>117.7996451658</v>
      </c>
      <c r="C208">
        <v>125.30050403705999</v>
      </c>
      <c r="D208">
        <v>114.59970968181</v>
      </c>
      <c r="E208">
        <v>123.29953427892001</v>
      </c>
      <c r="F208">
        <v>4865756</v>
      </c>
    </row>
    <row r="209" spans="1:6" x14ac:dyDescent="0.3">
      <c r="A209" s="1">
        <v>45284</v>
      </c>
      <c r="B209">
        <v>122.5995483918</v>
      </c>
      <c r="C209">
        <v>128.40044153718</v>
      </c>
      <c r="D209">
        <v>122.49955040792</v>
      </c>
      <c r="E209">
        <v>123.79952419829</v>
      </c>
      <c r="F209">
        <v>1999827</v>
      </c>
    </row>
    <row r="210" spans="1:6" x14ac:dyDescent="0.3">
      <c r="A210" s="1">
        <v>45291</v>
      </c>
      <c r="B210">
        <v>124.99950000478999</v>
      </c>
      <c r="C210">
        <v>126.70047581131</v>
      </c>
      <c r="D210">
        <v>122.69954637567</v>
      </c>
      <c r="E210">
        <v>122.69954637567</v>
      </c>
      <c r="F210">
        <v>1433684</v>
      </c>
    </row>
    <row r="211" spans="1:6" x14ac:dyDescent="0.3">
      <c r="A211" s="1">
        <v>45298</v>
      </c>
      <c r="B211">
        <v>123.09953831116999</v>
      </c>
      <c r="C211">
        <v>123.85002823055</v>
      </c>
      <c r="D211">
        <v>113.65023387532</v>
      </c>
      <c r="E211">
        <v>115.85018952057</v>
      </c>
      <c r="F211">
        <v>2318158</v>
      </c>
    </row>
    <row r="212" spans="1:6" x14ac:dyDescent="0.3">
      <c r="A212" s="1">
        <v>45305</v>
      </c>
      <c r="B212">
        <v>115.99968145606</v>
      </c>
      <c r="C212">
        <v>116.59966935931</v>
      </c>
      <c r="D212">
        <v>110.59979032682</v>
      </c>
      <c r="E212">
        <v>111.05028629458</v>
      </c>
      <c r="F212">
        <v>2335182</v>
      </c>
    </row>
    <row r="213" spans="1:6" x14ac:dyDescent="0.3">
      <c r="A213" s="1">
        <v>45312</v>
      </c>
      <c r="B213">
        <v>111.89976411719</v>
      </c>
      <c r="C213">
        <v>112.19975806882</v>
      </c>
      <c r="D213">
        <v>105.79988710083001</v>
      </c>
      <c r="E213">
        <v>107.0998608912</v>
      </c>
      <c r="F213">
        <v>3184202</v>
      </c>
    </row>
    <row r="214" spans="1:6" x14ac:dyDescent="0.3">
      <c r="A214" s="1">
        <v>45319</v>
      </c>
      <c r="B214">
        <v>108.05034677833</v>
      </c>
      <c r="C214">
        <v>114.39971371406</v>
      </c>
      <c r="D214">
        <v>105.39989516532999</v>
      </c>
      <c r="E214">
        <v>113.3502399237</v>
      </c>
      <c r="F214">
        <v>3070286</v>
      </c>
    </row>
    <row r="215" spans="1:6" x14ac:dyDescent="0.3">
      <c r="A215" s="1">
        <v>45326</v>
      </c>
      <c r="B215">
        <v>113.3502399237</v>
      </c>
      <c r="C215">
        <v>113.95022782695</v>
      </c>
      <c r="D215">
        <v>110.49979234294</v>
      </c>
      <c r="E215">
        <v>111.05028629458</v>
      </c>
      <c r="F215">
        <v>2346736</v>
      </c>
    </row>
    <row r="216" spans="1:6" x14ac:dyDescent="0.3">
      <c r="A216" s="1">
        <v>45333</v>
      </c>
      <c r="B216">
        <v>111.99976210107</v>
      </c>
      <c r="C216">
        <v>112.05026613333</v>
      </c>
      <c r="D216">
        <v>107.99984274607</v>
      </c>
      <c r="E216">
        <v>108.19983871382</v>
      </c>
      <c r="F216">
        <v>2061255</v>
      </c>
    </row>
    <row r="217" spans="1:6" x14ac:dyDescent="0.3">
      <c r="A217" s="1">
        <v>45340</v>
      </c>
      <c r="B217">
        <v>108.99982258482</v>
      </c>
      <c r="C217">
        <v>113.69972782694001</v>
      </c>
      <c r="D217">
        <v>108.25034274607999</v>
      </c>
      <c r="E217">
        <v>113.45023790757</v>
      </c>
      <c r="F217">
        <v>2692434</v>
      </c>
    </row>
    <row r="218" spans="1:6" x14ac:dyDescent="0.3">
      <c r="A218" s="1">
        <v>45347</v>
      </c>
      <c r="B218">
        <v>113.19973790756001</v>
      </c>
      <c r="C218">
        <v>113.49973185919001</v>
      </c>
      <c r="D218">
        <v>109.99980242357</v>
      </c>
      <c r="E218">
        <v>111.3502802462</v>
      </c>
      <c r="F218">
        <v>2861972</v>
      </c>
    </row>
    <row r="219" spans="1:6" x14ac:dyDescent="0.3">
      <c r="A219" s="1">
        <v>45354</v>
      </c>
      <c r="B219">
        <v>110.89978427843999</v>
      </c>
      <c r="C219">
        <v>112.09976008494</v>
      </c>
      <c r="D219">
        <v>107.45035887509</v>
      </c>
      <c r="E219">
        <v>109.0998205687</v>
      </c>
      <c r="F219">
        <v>3418109</v>
      </c>
    </row>
    <row r="220" spans="1:6" x14ac:dyDescent="0.3">
      <c r="A220" s="1">
        <v>45361</v>
      </c>
      <c r="B220">
        <v>109.95030847196</v>
      </c>
      <c r="C220">
        <v>111.29977621394001</v>
      </c>
      <c r="D220">
        <v>106.15038508471</v>
      </c>
      <c r="E220">
        <v>109.79980645582</v>
      </c>
      <c r="F220">
        <v>2590199</v>
      </c>
    </row>
    <row r="221" spans="1:6" x14ac:dyDescent="0.3">
      <c r="A221" s="1">
        <v>45368</v>
      </c>
      <c r="B221">
        <v>109.19981855256999</v>
      </c>
      <c r="C221">
        <v>119.49961089168001</v>
      </c>
      <c r="D221">
        <v>108.45033871383001</v>
      </c>
      <c r="E221">
        <v>118.45013710131001</v>
      </c>
      <c r="F221">
        <v>7424869</v>
      </c>
    </row>
    <row r="222" spans="1:6" x14ac:dyDescent="0.3">
      <c r="A222" s="1">
        <v>45375</v>
      </c>
      <c r="B222">
        <v>118.5996290368</v>
      </c>
      <c r="C222">
        <v>119.35011895619</v>
      </c>
      <c r="D222">
        <v>113.89972379469</v>
      </c>
      <c r="E222">
        <v>117.05016532707</v>
      </c>
      <c r="F222">
        <v>3519397</v>
      </c>
    </row>
    <row r="223" spans="1:6" x14ac:dyDescent="0.3">
      <c r="A223" s="1">
        <v>45382</v>
      </c>
      <c r="B223">
        <v>114.09971976244</v>
      </c>
      <c r="C223">
        <v>114.29971573019</v>
      </c>
      <c r="D223">
        <v>108.6998286332</v>
      </c>
      <c r="E223">
        <v>114.1502237947</v>
      </c>
      <c r="F223">
        <v>3696179</v>
      </c>
    </row>
    <row r="224" spans="1:6" x14ac:dyDescent="0.3">
      <c r="A224" s="1">
        <v>45389</v>
      </c>
      <c r="B224">
        <v>114.39971371406</v>
      </c>
      <c r="C224">
        <v>128.40044153718</v>
      </c>
      <c r="D224">
        <v>114.25022177856999</v>
      </c>
      <c r="E224">
        <v>128.24993952104001</v>
      </c>
      <c r="F224">
        <v>6496241</v>
      </c>
    </row>
    <row r="225" spans="1:6" x14ac:dyDescent="0.3">
      <c r="A225" s="1">
        <v>45396</v>
      </c>
      <c r="B225">
        <v>128.00044960168</v>
      </c>
      <c r="C225">
        <v>146.74956653788001</v>
      </c>
      <c r="D225">
        <v>127.60045766618001</v>
      </c>
      <c r="E225">
        <v>144.50011694102</v>
      </c>
      <c r="F225">
        <v>7468787</v>
      </c>
    </row>
    <row r="226" spans="1:6" x14ac:dyDescent="0.3">
      <c r="A226" s="1">
        <v>45403</v>
      </c>
      <c r="B226">
        <v>145.20010282814999</v>
      </c>
      <c r="C226">
        <v>147.54955040888001</v>
      </c>
      <c r="D226">
        <v>135.40030040841</v>
      </c>
      <c r="E226">
        <v>142.40015927965001</v>
      </c>
      <c r="F226">
        <v>3496545</v>
      </c>
    </row>
    <row r="227" spans="1:6" x14ac:dyDescent="0.3">
      <c r="A227" s="1">
        <v>45410</v>
      </c>
      <c r="B227">
        <v>143.00014718290001</v>
      </c>
      <c r="C227">
        <v>143.50013710227</v>
      </c>
      <c r="D227">
        <v>132.04986290829001</v>
      </c>
      <c r="E227">
        <v>139.70021371503</v>
      </c>
      <c r="F227">
        <v>4697714</v>
      </c>
    </row>
    <row r="228" spans="1:6" x14ac:dyDescent="0.3">
      <c r="A228" s="1">
        <v>45417</v>
      </c>
      <c r="B228">
        <v>140.30020161828</v>
      </c>
      <c r="C228">
        <v>143.94962298939001</v>
      </c>
      <c r="D228">
        <v>138.44973387626999</v>
      </c>
      <c r="E228">
        <v>139.94970363440001</v>
      </c>
      <c r="F228">
        <v>2816899</v>
      </c>
    </row>
    <row r="229" spans="1:6" x14ac:dyDescent="0.3">
      <c r="A229" s="1">
        <v>45424</v>
      </c>
      <c r="B229">
        <v>141.74966734413999</v>
      </c>
      <c r="C229">
        <v>154.39991734463001</v>
      </c>
      <c r="D229">
        <v>140.64968952152</v>
      </c>
      <c r="E229">
        <v>150.00000605413999</v>
      </c>
      <c r="F229">
        <v>3340488</v>
      </c>
    </row>
    <row r="230" spans="1:6" x14ac:dyDescent="0.3">
      <c r="A230" s="1">
        <v>45431</v>
      </c>
      <c r="B230">
        <v>150.00000605413999</v>
      </c>
      <c r="C230">
        <v>164.99970363535999</v>
      </c>
      <c r="D230">
        <v>149.34951411863</v>
      </c>
      <c r="E230">
        <v>164.35022178048999</v>
      </c>
      <c r="F230">
        <v>3976379</v>
      </c>
    </row>
    <row r="231" spans="1:6" x14ac:dyDescent="0.3">
      <c r="A231" s="1">
        <v>45438</v>
      </c>
      <c r="B231">
        <v>169.99960282910001</v>
      </c>
      <c r="C231">
        <v>171.55007661948</v>
      </c>
      <c r="D231">
        <v>153.89992742525001</v>
      </c>
      <c r="E231">
        <v>158.05034879638001</v>
      </c>
      <c r="F231">
        <v>4298470</v>
      </c>
    </row>
    <row r="232" spans="1:6" x14ac:dyDescent="0.3">
      <c r="A232" s="1">
        <v>45445</v>
      </c>
      <c r="B232">
        <v>157.49985484474999</v>
      </c>
      <c r="C232">
        <v>160.39979637710999</v>
      </c>
      <c r="D232">
        <v>148.00004637664</v>
      </c>
      <c r="E232">
        <v>151.69997178001</v>
      </c>
      <c r="F232">
        <v>3536898</v>
      </c>
    </row>
    <row r="233" spans="1:6" x14ac:dyDescent="0.3">
      <c r="A233" s="1">
        <v>45452</v>
      </c>
      <c r="B233">
        <v>152.99994557037999</v>
      </c>
      <c r="C233">
        <v>155.49989516725</v>
      </c>
      <c r="D233">
        <v>141.60017540864999</v>
      </c>
      <c r="E233">
        <v>143.20014315065001</v>
      </c>
      <c r="F233">
        <v>2905624</v>
      </c>
    </row>
    <row r="234" spans="1:6" x14ac:dyDescent="0.3">
      <c r="A234" s="1">
        <v>45459</v>
      </c>
      <c r="B234">
        <v>141.80017137639999</v>
      </c>
      <c r="C234">
        <v>146.54957057012999</v>
      </c>
      <c r="D234">
        <v>139.10022581178001</v>
      </c>
      <c r="E234">
        <v>141.44967339252</v>
      </c>
      <c r="F234">
        <v>2266382</v>
      </c>
    </row>
    <row r="235" spans="1:6" x14ac:dyDescent="0.3">
      <c r="A235" s="1">
        <v>45466</v>
      </c>
      <c r="B235">
        <v>140.00020766666</v>
      </c>
      <c r="C235">
        <v>144.90010887651999</v>
      </c>
      <c r="D235">
        <v>138.30024194078001</v>
      </c>
      <c r="E235">
        <v>142.10016532802999</v>
      </c>
      <c r="F235">
        <v>3688042</v>
      </c>
    </row>
    <row r="236" spans="1:6" x14ac:dyDescent="0.3">
      <c r="A236" s="1">
        <v>45473</v>
      </c>
      <c r="B236">
        <v>141.721</v>
      </c>
      <c r="C236">
        <v>153.00800000000001</v>
      </c>
      <c r="D236">
        <v>140.68199999999999</v>
      </c>
      <c r="E236">
        <v>150.35</v>
      </c>
      <c r="F236">
        <v>2651382.7984615001</v>
      </c>
    </row>
    <row r="237" spans="1:6" x14ac:dyDescent="0.3">
      <c r="A237" s="1">
        <v>45480</v>
      </c>
      <c r="B237">
        <v>150.55000000000001</v>
      </c>
      <c r="C237">
        <v>156.25</v>
      </c>
      <c r="D237">
        <v>144.69999999999999</v>
      </c>
      <c r="E237">
        <v>152.30000000000001</v>
      </c>
      <c r="F237">
        <v>1964385</v>
      </c>
    </row>
    <row r="238" spans="1:6" x14ac:dyDescent="0.3">
      <c r="A238" s="1">
        <v>45487</v>
      </c>
      <c r="B238">
        <v>150.94999999999999</v>
      </c>
      <c r="C238">
        <v>156.69999999999999</v>
      </c>
      <c r="D238">
        <v>150.5</v>
      </c>
      <c r="E238">
        <v>156</v>
      </c>
      <c r="F238">
        <v>1991671</v>
      </c>
    </row>
    <row r="239" spans="1:6" x14ac:dyDescent="0.3">
      <c r="A239" s="1">
        <v>45494</v>
      </c>
      <c r="B239">
        <v>155.25</v>
      </c>
      <c r="C239">
        <v>155.80000000000001</v>
      </c>
      <c r="D239">
        <v>133.1</v>
      </c>
      <c r="E239">
        <v>137.4</v>
      </c>
      <c r="F239">
        <v>3582709</v>
      </c>
    </row>
    <row r="240" spans="1:6" x14ac:dyDescent="0.3">
      <c r="A240" s="1">
        <v>45501</v>
      </c>
      <c r="B240">
        <v>137.15</v>
      </c>
      <c r="C240">
        <v>137.4</v>
      </c>
      <c r="D240">
        <v>126.3</v>
      </c>
      <c r="E240">
        <v>131.30000000000001</v>
      </c>
      <c r="F240">
        <v>4855477</v>
      </c>
    </row>
    <row r="241" spans="1:6" x14ac:dyDescent="0.3">
      <c r="A241" s="1">
        <v>45508</v>
      </c>
      <c r="B241">
        <v>132.85</v>
      </c>
      <c r="C241">
        <v>137</v>
      </c>
      <c r="D241">
        <v>129.69999999999999</v>
      </c>
      <c r="E241">
        <v>130.5</v>
      </c>
      <c r="F241">
        <v>3765706</v>
      </c>
    </row>
    <row r="242" spans="1:6" x14ac:dyDescent="0.3">
      <c r="A242" s="1">
        <v>45515</v>
      </c>
      <c r="B242">
        <v>122</v>
      </c>
      <c r="C242">
        <v>127</v>
      </c>
      <c r="D242">
        <v>120.4</v>
      </c>
      <c r="E242">
        <v>122.95</v>
      </c>
      <c r="F242">
        <v>4187214</v>
      </c>
    </row>
    <row r="243" spans="1:6" x14ac:dyDescent="0.3">
      <c r="A243" s="1">
        <v>45522</v>
      </c>
      <c r="B243">
        <v>124.45</v>
      </c>
      <c r="C243">
        <v>136.80000000000001</v>
      </c>
      <c r="D243">
        <v>124.1</v>
      </c>
      <c r="E243">
        <v>136.80000000000001</v>
      </c>
      <c r="F243">
        <v>3770175</v>
      </c>
    </row>
    <row r="244" spans="1:6" x14ac:dyDescent="0.3">
      <c r="A244" s="1">
        <v>45529</v>
      </c>
      <c r="B244">
        <v>136.9</v>
      </c>
      <c r="C244">
        <v>141.5</v>
      </c>
      <c r="D244">
        <v>135.55000000000001</v>
      </c>
      <c r="E244">
        <v>138.65</v>
      </c>
      <c r="F244">
        <v>2457848</v>
      </c>
    </row>
    <row r="245" spans="1:6" x14ac:dyDescent="0.3">
      <c r="A245" s="1">
        <v>45536</v>
      </c>
      <c r="B245">
        <v>141</v>
      </c>
      <c r="C245">
        <v>142.80000000000001</v>
      </c>
      <c r="D245">
        <v>134.80000000000001</v>
      </c>
      <c r="E245">
        <v>138.80000000000001</v>
      </c>
      <c r="F245">
        <v>2848711</v>
      </c>
    </row>
    <row r="246" spans="1:6" x14ac:dyDescent="0.3">
      <c r="A246" s="1">
        <v>45543</v>
      </c>
      <c r="B246">
        <v>136.5</v>
      </c>
      <c r="C246">
        <v>139.19999999999999</v>
      </c>
      <c r="D246">
        <v>131.1</v>
      </c>
      <c r="E246">
        <v>131.69999999999999</v>
      </c>
      <c r="F246">
        <v>3190321</v>
      </c>
    </row>
    <row r="247" spans="1:6" x14ac:dyDescent="0.3">
      <c r="A247" s="1">
        <v>45550</v>
      </c>
      <c r="B247">
        <v>132</v>
      </c>
      <c r="C247">
        <v>138</v>
      </c>
      <c r="D247">
        <v>130.75</v>
      </c>
      <c r="E247">
        <v>138</v>
      </c>
      <c r="F247">
        <v>2658942</v>
      </c>
    </row>
    <row r="248" spans="1:6" x14ac:dyDescent="0.3">
      <c r="A248" s="1">
        <v>45557</v>
      </c>
      <c r="B248">
        <v>138.5</v>
      </c>
      <c r="C248">
        <v>148.30000000000001</v>
      </c>
      <c r="D248">
        <v>135.85</v>
      </c>
      <c r="E248">
        <v>146.85</v>
      </c>
      <c r="F248">
        <v>4990511</v>
      </c>
    </row>
    <row r="249" spans="1:6" x14ac:dyDescent="0.3">
      <c r="A249" s="1">
        <v>45564</v>
      </c>
      <c r="B249">
        <v>147</v>
      </c>
      <c r="C249">
        <v>165</v>
      </c>
      <c r="D249">
        <v>145.19999999999999</v>
      </c>
      <c r="E249">
        <v>163.55000000000001</v>
      </c>
      <c r="F249">
        <v>4591460</v>
      </c>
    </row>
    <row r="250" spans="1:6" x14ac:dyDescent="0.3">
      <c r="A250" s="1">
        <v>45571</v>
      </c>
      <c r="B250">
        <v>164.3</v>
      </c>
      <c r="C250">
        <v>166.8</v>
      </c>
      <c r="D250">
        <v>154</v>
      </c>
      <c r="E250">
        <v>161</v>
      </c>
      <c r="F250">
        <v>3338940</v>
      </c>
    </row>
    <row r="251" spans="1:6" x14ac:dyDescent="0.3">
      <c r="A251" s="1">
        <v>45578</v>
      </c>
      <c r="B251">
        <v>161</v>
      </c>
      <c r="C251">
        <v>161.6</v>
      </c>
      <c r="D251">
        <v>153.15</v>
      </c>
      <c r="E251">
        <v>158.94999999999999</v>
      </c>
      <c r="F251">
        <v>1854541</v>
      </c>
    </row>
    <row r="252" spans="1:6" x14ac:dyDescent="0.3">
      <c r="A252" s="1">
        <v>45585</v>
      </c>
      <c r="B252">
        <v>158.75</v>
      </c>
      <c r="C252">
        <v>158.9</v>
      </c>
      <c r="D252">
        <v>151.75</v>
      </c>
      <c r="E252">
        <v>157.69999999999999</v>
      </c>
      <c r="F252">
        <v>2065204</v>
      </c>
    </row>
    <row r="253" spans="1:6" x14ac:dyDescent="0.3">
      <c r="A253" s="1">
        <v>45592</v>
      </c>
      <c r="B253">
        <v>160</v>
      </c>
      <c r="C253">
        <v>162.4</v>
      </c>
      <c r="D253">
        <v>152.80000000000001</v>
      </c>
      <c r="E253">
        <v>155.25</v>
      </c>
      <c r="F253">
        <v>2417938</v>
      </c>
    </row>
    <row r="254" spans="1:6" x14ac:dyDescent="0.3">
      <c r="A254" s="1">
        <v>45599</v>
      </c>
      <c r="B254">
        <v>155.44999999999999</v>
      </c>
      <c r="C254">
        <v>157.15</v>
      </c>
      <c r="D254">
        <v>148.65</v>
      </c>
      <c r="E254">
        <v>149.44999999999999</v>
      </c>
      <c r="F254">
        <v>2643843</v>
      </c>
    </row>
    <row r="255" spans="1:6" x14ac:dyDescent="0.3">
      <c r="A255" s="1">
        <v>45606</v>
      </c>
      <c r="B255">
        <v>153.15</v>
      </c>
      <c r="C255">
        <v>153.6</v>
      </c>
      <c r="D255">
        <v>145.1</v>
      </c>
      <c r="E255">
        <v>146.65</v>
      </c>
      <c r="F255">
        <v>2558929</v>
      </c>
    </row>
    <row r="256" spans="1:6" x14ac:dyDescent="0.3">
      <c r="A256" s="1">
        <v>45613</v>
      </c>
      <c r="B256">
        <v>140.25</v>
      </c>
      <c r="C256">
        <v>140.9</v>
      </c>
      <c r="D256">
        <v>126.55</v>
      </c>
      <c r="E256">
        <v>130.19999999999999</v>
      </c>
      <c r="F256">
        <v>5185522</v>
      </c>
    </row>
    <row r="257" spans="1:6" x14ac:dyDescent="0.3">
      <c r="A257" s="1">
        <v>45620</v>
      </c>
      <c r="B257">
        <v>130</v>
      </c>
      <c r="C257">
        <v>131.80000000000001</v>
      </c>
      <c r="D257">
        <v>125</v>
      </c>
      <c r="E257">
        <v>130.5</v>
      </c>
      <c r="F257">
        <v>2671420</v>
      </c>
    </row>
    <row r="258" spans="1:6" x14ac:dyDescent="0.3">
      <c r="A258" s="1">
        <v>45627</v>
      </c>
      <c r="B258">
        <v>132.05000000000001</v>
      </c>
      <c r="C258">
        <v>133</v>
      </c>
      <c r="D258">
        <v>126</v>
      </c>
      <c r="E258">
        <v>127.25</v>
      </c>
      <c r="F258">
        <v>2789669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5100-61C0-4F87-A0A4-CECDD56620A3}">
  <dimension ref="A1:F258"/>
  <sheetViews>
    <sheetView workbookViewId="0">
      <selection activeCell="E1" sqref="E1:E1048576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57935.09</v>
      </c>
      <c r="C2">
        <v>59048.28</v>
      </c>
      <c r="D2">
        <v>57780.56</v>
      </c>
      <c r="E2">
        <v>58603.27</v>
      </c>
      <c r="F2">
        <v>87443913</v>
      </c>
    </row>
    <row r="3" spans="1:6" x14ac:dyDescent="0.3">
      <c r="A3" s="1">
        <v>43842</v>
      </c>
      <c r="B3">
        <v>58597.73</v>
      </c>
      <c r="C3">
        <v>58732.09</v>
      </c>
      <c r="D3">
        <v>57524.72</v>
      </c>
      <c r="E3">
        <v>58732.09</v>
      </c>
      <c r="F3">
        <v>141160769</v>
      </c>
    </row>
    <row r="4" spans="1:6" x14ac:dyDescent="0.3">
      <c r="A4" s="1">
        <v>43849</v>
      </c>
      <c r="B4">
        <v>58780.41</v>
      </c>
      <c r="C4">
        <v>59298.22</v>
      </c>
      <c r="D4">
        <v>58543.53</v>
      </c>
      <c r="E4">
        <v>59039.839999999997</v>
      </c>
      <c r="F4">
        <v>202179269</v>
      </c>
    </row>
    <row r="5" spans="1:6" x14ac:dyDescent="0.3">
      <c r="A5" s="1">
        <v>43856</v>
      </c>
      <c r="B5">
        <v>59082.18</v>
      </c>
      <c r="C5">
        <v>59214.29</v>
      </c>
      <c r="D5">
        <v>58292.33</v>
      </c>
      <c r="E5">
        <v>58607.31</v>
      </c>
      <c r="F5">
        <v>172409925</v>
      </c>
    </row>
    <row r="6" spans="1:6" x14ac:dyDescent="0.3">
      <c r="A6" s="1">
        <v>43863</v>
      </c>
      <c r="B6">
        <v>58158.26</v>
      </c>
      <c r="C6">
        <v>58187.8</v>
      </c>
      <c r="D6">
        <v>56371.34</v>
      </c>
      <c r="E6">
        <v>56681.27</v>
      </c>
      <c r="F6">
        <v>198710716</v>
      </c>
    </row>
    <row r="7" spans="1:6" x14ac:dyDescent="0.3">
      <c r="A7" s="1">
        <v>43870</v>
      </c>
      <c r="B7">
        <v>56550.46</v>
      </c>
      <c r="C7">
        <v>58537.34</v>
      </c>
      <c r="D7">
        <v>56340.25</v>
      </c>
      <c r="E7">
        <v>57816.25</v>
      </c>
      <c r="F7">
        <v>187526737</v>
      </c>
    </row>
    <row r="8" spans="1:6" x14ac:dyDescent="0.3">
      <c r="A8" s="1">
        <v>43877</v>
      </c>
      <c r="B8">
        <v>57816.95</v>
      </c>
      <c r="C8">
        <v>58322.47</v>
      </c>
      <c r="D8">
        <v>57320.5</v>
      </c>
      <c r="E8">
        <v>57895.19</v>
      </c>
      <c r="F8">
        <v>153780166</v>
      </c>
    </row>
    <row r="9" spans="1:6" x14ac:dyDescent="0.3">
      <c r="A9" s="1">
        <v>43884</v>
      </c>
      <c r="B9">
        <v>58209.66</v>
      </c>
      <c r="C9">
        <v>58221.62</v>
      </c>
      <c r="D9">
        <v>57365.57</v>
      </c>
      <c r="E9">
        <v>57424.47</v>
      </c>
      <c r="F9">
        <v>144060205</v>
      </c>
    </row>
    <row r="10" spans="1:6" x14ac:dyDescent="0.3">
      <c r="A10" s="1">
        <v>43891</v>
      </c>
      <c r="B10">
        <v>56862.02</v>
      </c>
      <c r="C10">
        <v>56862.02</v>
      </c>
      <c r="D10">
        <v>48324.78</v>
      </c>
      <c r="E10">
        <v>49276.54</v>
      </c>
      <c r="F10">
        <v>345060707</v>
      </c>
    </row>
    <row r="11" spans="1:6" x14ac:dyDescent="0.3">
      <c r="A11" s="1">
        <v>43898</v>
      </c>
      <c r="B11">
        <v>50300.61</v>
      </c>
      <c r="C11">
        <v>52562.98</v>
      </c>
      <c r="D11">
        <v>48999.82</v>
      </c>
      <c r="E11">
        <v>49326.23</v>
      </c>
      <c r="F11">
        <v>273889256</v>
      </c>
    </row>
    <row r="12" spans="1:6" x14ac:dyDescent="0.3">
      <c r="A12" s="1">
        <v>43905</v>
      </c>
      <c r="B12">
        <v>47597.42</v>
      </c>
      <c r="C12">
        <v>47597.42</v>
      </c>
      <c r="D12">
        <v>37164.019999999997</v>
      </c>
      <c r="E12">
        <v>38629.629999999997</v>
      </c>
      <c r="F12">
        <v>410863062</v>
      </c>
    </row>
    <row r="13" spans="1:6" x14ac:dyDescent="0.3">
      <c r="A13" s="1">
        <v>43912</v>
      </c>
      <c r="B13">
        <v>38031.230000000003</v>
      </c>
      <c r="C13">
        <v>43018.7</v>
      </c>
      <c r="D13">
        <v>35588.11</v>
      </c>
      <c r="E13">
        <v>41153.199999999997</v>
      </c>
      <c r="F13">
        <v>541643796</v>
      </c>
    </row>
    <row r="14" spans="1:6" x14ac:dyDescent="0.3">
      <c r="A14" s="1">
        <v>43919</v>
      </c>
      <c r="B14">
        <v>40442.120000000003</v>
      </c>
      <c r="C14">
        <v>41671.21</v>
      </c>
      <c r="D14">
        <v>39081.81</v>
      </c>
      <c r="E14">
        <v>40886.9</v>
      </c>
      <c r="F14">
        <v>308261602</v>
      </c>
    </row>
    <row r="15" spans="1:6" x14ac:dyDescent="0.3">
      <c r="A15" s="1">
        <v>43926</v>
      </c>
      <c r="B15">
        <v>41073.94</v>
      </c>
      <c r="C15">
        <v>41854.300000000003</v>
      </c>
      <c r="D15">
        <v>40127.25</v>
      </c>
      <c r="E15">
        <v>41532.370000000003</v>
      </c>
      <c r="F15">
        <v>396128290</v>
      </c>
    </row>
    <row r="16" spans="1:6" x14ac:dyDescent="0.3">
      <c r="A16" s="1">
        <v>43933</v>
      </c>
      <c r="B16">
        <v>42297.83</v>
      </c>
      <c r="C16">
        <v>45387.4</v>
      </c>
      <c r="D16">
        <v>42297.83</v>
      </c>
      <c r="E16">
        <v>44499.23</v>
      </c>
      <c r="F16">
        <v>389020588</v>
      </c>
    </row>
    <row r="17" spans="1:6" x14ac:dyDescent="0.3">
      <c r="A17" s="1">
        <v>43940</v>
      </c>
      <c r="B17">
        <v>45015.42</v>
      </c>
      <c r="C17">
        <v>46394.37</v>
      </c>
      <c r="D17">
        <v>44440.72</v>
      </c>
      <c r="E17">
        <v>45353.23</v>
      </c>
      <c r="F17">
        <v>320398952</v>
      </c>
    </row>
    <row r="18" spans="1:6" x14ac:dyDescent="0.3">
      <c r="A18" s="1">
        <v>43947</v>
      </c>
      <c r="B18">
        <v>45501.22</v>
      </c>
      <c r="C18">
        <v>45681.59</v>
      </c>
      <c r="D18">
        <v>43523.94</v>
      </c>
      <c r="E18">
        <v>44884.25</v>
      </c>
      <c r="F18">
        <v>279524837</v>
      </c>
    </row>
    <row r="19" spans="1:6" x14ac:dyDescent="0.3">
      <c r="A19" s="1">
        <v>43954</v>
      </c>
      <c r="B19">
        <v>45344.34</v>
      </c>
      <c r="C19">
        <v>46856.54</v>
      </c>
      <c r="D19">
        <v>44455.02</v>
      </c>
      <c r="E19">
        <v>46117</v>
      </c>
      <c r="F19">
        <v>270106330</v>
      </c>
    </row>
    <row r="20" spans="1:6" x14ac:dyDescent="0.3">
      <c r="A20" s="1">
        <v>43961</v>
      </c>
      <c r="B20">
        <v>45636.86</v>
      </c>
      <c r="C20">
        <v>45639.53</v>
      </c>
      <c r="D20">
        <v>44153.27</v>
      </c>
      <c r="E20">
        <v>45228.14</v>
      </c>
      <c r="F20">
        <v>240105401</v>
      </c>
    </row>
    <row r="21" spans="1:6" x14ac:dyDescent="0.3">
      <c r="A21" s="1">
        <v>43968</v>
      </c>
      <c r="B21">
        <v>45527.26</v>
      </c>
      <c r="C21">
        <v>45937.83</v>
      </c>
      <c r="D21">
        <v>43996.33</v>
      </c>
      <c r="E21">
        <v>44348.22</v>
      </c>
      <c r="F21">
        <v>226731006</v>
      </c>
    </row>
    <row r="22" spans="1:6" x14ac:dyDescent="0.3">
      <c r="A22" s="1">
        <v>43975</v>
      </c>
      <c r="B22">
        <v>44994.42</v>
      </c>
      <c r="C22">
        <v>46491.15</v>
      </c>
      <c r="D22">
        <v>44812.88</v>
      </c>
      <c r="E22">
        <v>45915.72</v>
      </c>
      <c r="F22">
        <v>247918088</v>
      </c>
    </row>
    <row r="23" spans="1:6" x14ac:dyDescent="0.3">
      <c r="A23" s="1">
        <v>43982</v>
      </c>
      <c r="B23">
        <v>46240.77</v>
      </c>
      <c r="C23">
        <v>49151.07</v>
      </c>
      <c r="D23">
        <v>46026.97</v>
      </c>
      <c r="E23">
        <v>48127.64</v>
      </c>
      <c r="F23">
        <v>524597767</v>
      </c>
    </row>
    <row r="24" spans="1:6" x14ac:dyDescent="0.3">
      <c r="A24" s="1">
        <v>43989</v>
      </c>
      <c r="B24">
        <v>48598.87</v>
      </c>
      <c r="C24">
        <v>51573.79</v>
      </c>
      <c r="D24">
        <v>48350.1</v>
      </c>
      <c r="E24">
        <v>51494.63</v>
      </c>
      <c r="F24">
        <v>427824827</v>
      </c>
    </row>
    <row r="25" spans="1:6" x14ac:dyDescent="0.3">
      <c r="A25" s="1">
        <v>43996</v>
      </c>
      <c r="B25">
        <v>51488.28</v>
      </c>
      <c r="C25">
        <v>51797.65</v>
      </c>
      <c r="D25">
        <v>49106.61</v>
      </c>
      <c r="E25">
        <v>50169.11</v>
      </c>
      <c r="F25">
        <v>434194196</v>
      </c>
    </row>
    <row r="26" spans="1:6" x14ac:dyDescent="0.3">
      <c r="A26" s="1">
        <v>44003</v>
      </c>
      <c r="B26">
        <v>49555.88</v>
      </c>
      <c r="C26">
        <v>50756.79</v>
      </c>
      <c r="D26">
        <v>48881.66</v>
      </c>
      <c r="E26">
        <v>50670.080000000002</v>
      </c>
      <c r="F26">
        <v>502693161</v>
      </c>
    </row>
    <row r="27" spans="1:6" x14ac:dyDescent="0.3">
      <c r="A27" s="1">
        <v>44010</v>
      </c>
      <c r="B27">
        <v>50642.94</v>
      </c>
      <c r="C27">
        <v>51863.82</v>
      </c>
      <c r="D27">
        <v>49725.89</v>
      </c>
      <c r="E27">
        <v>49725.89</v>
      </c>
      <c r="F27">
        <v>401648223</v>
      </c>
    </row>
    <row r="28" spans="1:6" x14ac:dyDescent="0.3">
      <c r="A28" s="1">
        <v>44017</v>
      </c>
      <c r="B28">
        <v>49593.24</v>
      </c>
      <c r="C28">
        <v>51130.2</v>
      </c>
      <c r="D28">
        <v>49248.33</v>
      </c>
      <c r="E28">
        <v>50959.44</v>
      </c>
      <c r="F28">
        <v>320891810</v>
      </c>
    </row>
    <row r="29" spans="1:6" x14ac:dyDescent="0.3">
      <c r="A29" s="1">
        <v>44024</v>
      </c>
      <c r="B29">
        <v>51509.88</v>
      </c>
      <c r="C29">
        <v>51727.42</v>
      </c>
      <c r="D29">
        <v>50334.91</v>
      </c>
      <c r="E29">
        <v>50933.53</v>
      </c>
      <c r="F29">
        <v>253341655</v>
      </c>
    </row>
    <row r="30" spans="1:6" x14ac:dyDescent="0.3">
      <c r="A30" s="1">
        <v>44031</v>
      </c>
      <c r="B30">
        <v>51381.34</v>
      </c>
      <c r="C30">
        <v>51421.63</v>
      </c>
      <c r="D30">
        <v>50303.79</v>
      </c>
      <c r="E30">
        <v>51046.47</v>
      </c>
      <c r="F30">
        <v>318148415</v>
      </c>
    </row>
    <row r="31" spans="1:6" x14ac:dyDescent="0.3">
      <c r="A31" s="1">
        <v>44038</v>
      </c>
      <c r="B31">
        <v>51018.23</v>
      </c>
      <c r="C31">
        <v>53332.13</v>
      </c>
      <c r="D31">
        <v>50954.06</v>
      </c>
      <c r="E31">
        <v>51672.44</v>
      </c>
      <c r="F31">
        <v>411735831</v>
      </c>
    </row>
    <row r="32" spans="1:6" x14ac:dyDescent="0.3">
      <c r="A32" s="1">
        <v>44045</v>
      </c>
      <c r="B32">
        <v>51785.78</v>
      </c>
      <c r="C32">
        <v>52473.45</v>
      </c>
      <c r="D32">
        <v>50024.6</v>
      </c>
      <c r="E32">
        <v>50468.160000000003</v>
      </c>
      <c r="F32">
        <v>418143259</v>
      </c>
    </row>
    <row r="33" spans="1:6" x14ac:dyDescent="0.3">
      <c r="A33" s="1">
        <v>44052</v>
      </c>
      <c r="B33">
        <v>50659.32</v>
      </c>
      <c r="C33">
        <v>52540.24</v>
      </c>
      <c r="D33">
        <v>50637.27</v>
      </c>
      <c r="E33">
        <v>51732.44</v>
      </c>
      <c r="F33">
        <v>281177000</v>
      </c>
    </row>
    <row r="34" spans="1:6" x14ac:dyDescent="0.3">
      <c r="A34" s="1">
        <v>44059</v>
      </c>
      <c r="B34">
        <v>51894.82</v>
      </c>
      <c r="C34">
        <v>53158.36</v>
      </c>
      <c r="D34">
        <v>51731.15</v>
      </c>
      <c r="E34">
        <v>52631.64</v>
      </c>
      <c r="F34">
        <v>223405149</v>
      </c>
    </row>
    <row r="35" spans="1:6" x14ac:dyDescent="0.3">
      <c r="A35" s="1">
        <v>44066</v>
      </c>
      <c r="B35">
        <v>52748.52</v>
      </c>
      <c r="C35">
        <v>52889</v>
      </c>
      <c r="D35">
        <v>51725.81</v>
      </c>
      <c r="E35">
        <v>51920.09</v>
      </c>
      <c r="F35">
        <v>247574281</v>
      </c>
    </row>
    <row r="36" spans="1:6" x14ac:dyDescent="0.3">
      <c r="A36" s="1">
        <v>44073</v>
      </c>
      <c r="B36">
        <v>52274.62</v>
      </c>
      <c r="C36">
        <v>52825.06</v>
      </c>
      <c r="D36">
        <v>51843.1</v>
      </c>
      <c r="E36">
        <v>52237.26</v>
      </c>
      <c r="F36">
        <v>200699415</v>
      </c>
    </row>
    <row r="37" spans="1:6" x14ac:dyDescent="0.3">
      <c r="A37" s="1">
        <v>44080</v>
      </c>
      <c r="B37">
        <v>52352.04</v>
      </c>
      <c r="C37">
        <v>52437.56</v>
      </c>
      <c r="D37">
        <v>50307.56</v>
      </c>
      <c r="E37">
        <v>50522.18</v>
      </c>
      <c r="F37">
        <v>247597116</v>
      </c>
    </row>
    <row r="38" spans="1:6" x14ac:dyDescent="0.3">
      <c r="A38" s="1">
        <v>44087</v>
      </c>
      <c r="B38">
        <v>50792.57</v>
      </c>
      <c r="C38">
        <v>50988.15</v>
      </c>
      <c r="D38">
        <v>49120.07</v>
      </c>
      <c r="E38">
        <v>50737.57</v>
      </c>
      <c r="F38">
        <v>250327383</v>
      </c>
    </row>
    <row r="39" spans="1:6" x14ac:dyDescent="0.3">
      <c r="A39" s="1">
        <v>44094</v>
      </c>
      <c r="B39">
        <v>50982.8</v>
      </c>
      <c r="C39">
        <v>51046.23</v>
      </c>
      <c r="D39">
        <v>49392.36</v>
      </c>
      <c r="E39">
        <v>49825.58</v>
      </c>
      <c r="F39">
        <v>252166974</v>
      </c>
    </row>
    <row r="40" spans="1:6" x14ac:dyDescent="0.3">
      <c r="A40" s="1">
        <v>44101</v>
      </c>
      <c r="B40">
        <v>49532.56</v>
      </c>
      <c r="C40">
        <v>50246</v>
      </c>
      <c r="D40">
        <v>47763.86</v>
      </c>
      <c r="E40">
        <v>48294.74</v>
      </c>
      <c r="F40">
        <v>311536564</v>
      </c>
    </row>
    <row r="41" spans="1:6" x14ac:dyDescent="0.3">
      <c r="A41" s="1">
        <v>44108</v>
      </c>
      <c r="B41">
        <v>48750.61</v>
      </c>
      <c r="C41">
        <v>49841.68</v>
      </c>
      <c r="D41">
        <v>48572.22</v>
      </c>
      <c r="E41">
        <v>49043.26</v>
      </c>
      <c r="F41">
        <v>223613883</v>
      </c>
    </row>
    <row r="42" spans="1:6" x14ac:dyDescent="0.3">
      <c r="A42" s="1">
        <v>44115</v>
      </c>
      <c r="B42">
        <v>49381.73</v>
      </c>
      <c r="C42">
        <v>50491.83</v>
      </c>
      <c r="D42">
        <v>48752.01</v>
      </c>
      <c r="E42">
        <v>49191.09</v>
      </c>
      <c r="F42">
        <v>237710950</v>
      </c>
    </row>
    <row r="43" spans="1:6" x14ac:dyDescent="0.3">
      <c r="A43" s="1">
        <v>44122</v>
      </c>
      <c r="B43">
        <v>49328.5</v>
      </c>
      <c r="C43">
        <v>49419.839999999997</v>
      </c>
      <c r="D43">
        <v>47425.22</v>
      </c>
      <c r="E43">
        <v>48210.12</v>
      </c>
      <c r="F43">
        <v>268673314</v>
      </c>
    </row>
    <row r="44" spans="1:6" x14ac:dyDescent="0.3">
      <c r="A44" s="1">
        <v>44129</v>
      </c>
      <c r="B44">
        <v>48419.26</v>
      </c>
      <c r="C44">
        <v>48841.18</v>
      </c>
      <c r="D44">
        <v>47606.93</v>
      </c>
      <c r="E44">
        <v>47846.25</v>
      </c>
      <c r="F44">
        <v>266853755</v>
      </c>
    </row>
    <row r="45" spans="1:6" x14ac:dyDescent="0.3">
      <c r="A45" s="1">
        <v>44136</v>
      </c>
      <c r="B45">
        <v>47566.27</v>
      </c>
      <c r="C45">
        <v>47768.62</v>
      </c>
      <c r="D45">
        <v>43679.41</v>
      </c>
      <c r="E45">
        <v>44097.98</v>
      </c>
      <c r="F45">
        <v>270768196</v>
      </c>
    </row>
    <row r="46" spans="1:6" x14ac:dyDescent="0.3">
      <c r="A46" s="1">
        <v>44143</v>
      </c>
      <c r="B46">
        <v>44413.22</v>
      </c>
      <c r="C46">
        <v>49058.29</v>
      </c>
      <c r="D46">
        <v>44413.22</v>
      </c>
      <c r="E46">
        <v>48962.48</v>
      </c>
      <c r="F46">
        <v>258288697</v>
      </c>
    </row>
    <row r="47" spans="1:6" x14ac:dyDescent="0.3">
      <c r="A47" s="1">
        <v>44150</v>
      </c>
      <c r="B47">
        <v>49431.74</v>
      </c>
      <c r="C47">
        <v>51653.95</v>
      </c>
      <c r="D47">
        <v>49088.85</v>
      </c>
      <c r="E47">
        <v>50636.31</v>
      </c>
      <c r="F47">
        <v>302131083</v>
      </c>
    </row>
    <row r="48" spans="1:6" x14ac:dyDescent="0.3">
      <c r="A48" s="1">
        <v>44157</v>
      </c>
      <c r="B48">
        <v>51050.43</v>
      </c>
      <c r="C48">
        <v>52418.13</v>
      </c>
      <c r="D48">
        <v>51049.51</v>
      </c>
      <c r="E48">
        <v>52353.64</v>
      </c>
      <c r="F48">
        <v>263457030</v>
      </c>
    </row>
    <row r="49" spans="1:6" x14ac:dyDescent="0.3">
      <c r="A49" s="1">
        <v>44164</v>
      </c>
      <c r="B49">
        <v>52721.279999999999</v>
      </c>
      <c r="C49">
        <v>53662.35</v>
      </c>
      <c r="D49">
        <v>52529.64</v>
      </c>
      <c r="E49">
        <v>53302.48</v>
      </c>
      <c r="F49">
        <v>238389686</v>
      </c>
    </row>
    <row r="50" spans="1:6" x14ac:dyDescent="0.3">
      <c r="A50" s="1">
        <v>44171</v>
      </c>
      <c r="B50">
        <v>53076.28</v>
      </c>
      <c r="C50">
        <v>55360.35</v>
      </c>
      <c r="D50">
        <v>52379.74</v>
      </c>
      <c r="E50">
        <v>55304.72</v>
      </c>
      <c r="F50">
        <v>296526481</v>
      </c>
    </row>
    <row r="51" spans="1:6" x14ac:dyDescent="0.3">
      <c r="A51" s="1">
        <v>44178</v>
      </c>
      <c r="B51">
        <v>55357.14</v>
      </c>
      <c r="C51">
        <v>57219.58</v>
      </c>
      <c r="D51">
        <v>54956.03</v>
      </c>
      <c r="E51">
        <v>55501.03</v>
      </c>
      <c r="F51">
        <v>376167463</v>
      </c>
    </row>
    <row r="52" spans="1:6" x14ac:dyDescent="0.3">
      <c r="A52" s="1">
        <v>44185</v>
      </c>
      <c r="B52">
        <v>55657.120000000003</v>
      </c>
      <c r="C52">
        <v>57204.71</v>
      </c>
      <c r="D52">
        <v>54921.97</v>
      </c>
      <c r="E52">
        <v>55607.24</v>
      </c>
      <c r="F52">
        <v>325239522</v>
      </c>
    </row>
    <row r="53" spans="1:6" x14ac:dyDescent="0.3">
      <c r="A53" s="1">
        <v>44192</v>
      </c>
      <c r="B53">
        <v>55126.42</v>
      </c>
      <c r="C53">
        <v>55881.89</v>
      </c>
      <c r="D53">
        <v>53154.57</v>
      </c>
      <c r="E53">
        <v>55843.46</v>
      </c>
      <c r="F53">
        <v>151002743</v>
      </c>
    </row>
    <row r="54" spans="1:6" x14ac:dyDescent="0.3">
      <c r="A54" s="1">
        <v>44199</v>
      </c>
      <c r="B54">
        <v>56223.64</v>
      </c>
      <c r="C54">
        <v>57878.17</v>
      </c>
      <c r="D54">
        <v>56223.64</v>
      </c>
      <c r="E54">
        <v>57025.84</v>
      </c>
      <c r="F54">
        <v>202866916</v>
      </c>
    </row>
    <row r="55" spans="1:6" x14ac:dyDescent="0.3">
      <c r="A55" s="1">
        <v>44206</v>
      </c>
      <c r="B55">
        <v>57231.39</v>
      </c>
      <c r="C55">
        <v>60242.43</v>
      </c>
      <c r="D55">
        <v>57215.5</v>
      </c>
      <c r="E55">
        <v>59843.23</v>
      </c>
      <c r="F55">
        <v>339542580</v>
      </c>
    </row>
    <row r="56" spans="1:6" x14ac:dyDescent="0.3">
      <c r="A56" s="1">
        <v>44213</v>
      </c>
      <c r="B56">
        <v>59808</v>
      </c>
      <c r="C56">
        <v>60520.71</v>
      </c>
      <c r="D56">
        <v>57490.69</v>
      </c>
      <c r="E56">
        <v>57872.92</v>
      </c>
      <c r="F56">
        <v>296185868</v>
      </c>
    </row>
    <row r="57" spans="1:6" x14ac:dyDescent="0.3">
      <c r="A57" s="1">
        <v>44220</v>
      </c>
      <c r="B57">
        <v>57885.65</v>
      </c>
      <c r="C57">
        <v>59469.18</v>
      </c>
      <c r="D57">
        <v>56741.31</v>
      </c>
      <c r="E57">
        <v>57304.69</v>
      </c>
      <c r="F57">
        <v>308113695</v>
      </c>
    </row>
    <row r="58" spans="1:6" x14ac:dyDescent="0.3">
      <c r="A58" s="1">
        <v>44227</v>
      </c>
      <c r="B58">
        <v>57489.45</v>
      </c>
      <c r="C58">
        <v>58139.93</v>
      </c>
      <c r="D58">
        <v>55301.68</v>
      </c>
      <c r="E58">
        <v>56978.68</v>
      </c>
      <c r="F58">
        <v>386000269</v>
      </c>
    </row>
    <row r="59" spans="1:6" x14ac:dyDescent="0.3">
      <c r="A59" s="1">
        <v>44234</v>
      </c>
      <c r="B59">
        <v>57333.63</v>
      </c>
      <c r="C59">
        <v>57808.78</v>
      </c>
      <c r="D59">
        <v>56649.7</v>
      </c>
      <c r="E59">
        <v>57453.85</v>
      </c>
      <c r="F59">
        <v>393140249</v>
      </c>
    </row>
    <row r="60" spans="1:6" x14ac:dyDescent="0.3">
      <c r="A60" s="1">
        <v>44241</v>
      </c>
      <c r="B60">
        <v>57723.56</v>
      </c>
      <c r="C60">
        <v>57934.64</v>
      </c>
      <c r="D60">
        <v>56582.69</v>
      </c>
      <c r="E60">
        <v>57428.07</v>
      </c>
      <c r="F60">
        <v>309065949</v>
      </c>
    </row>
    <row r="61" spans="1:6" x14ac:dyDescent="0.3">
      <c r="A61" s="1">
        <v>44248</v>
      </c>
      <c r="B61">
        <v>57708.86</v>
      </c>
      <c r="C61">
        <v>59715.93</v>
      </c>
      <c r="D61">
        <v>57708.86</v>
      </c>
      <c r="E61">
        <v>58712.53</v>
      </c>
      <c r="F61">
        <v>426533489</v>
      </c>
    </row>
    <row r="62" spans="1:6" x14ac:dyDescent="0.3">
      <c r="A62" s="1">
        <v>44255</v>
      </c>
      <c r="B62">
        <v>58486.64</v>
      </c>
      <c r="C62">
        <v>58486.93</v>
      </c>
      <c r="D62">
        <v>56330.97</v>
      </c>
      <c r="E62">
        <v>56970.3</v>
      </c>
      <c r="F62">
        <v>362118013</v>
      </c>
    </row>
    <row r="63" spans="1:6" x14ac:dyDescent="0.3">
      <c r="A63" s="1">
        <v>44262</v>
      </c>
      <c r="B63">
        <v>57483.39</v>
      </c>
      <c r="C63">
        <v>59043.17</v>
      </c>
      <c r="D63">
        <v>57104</v>
      </c>
      <c r="E63">
        <v>57643.55</v>
      </c>
      <c r="F63">
        <v>324075637</v>
      </c>
    </row>
    <row r="64" spans="1:6" x14ac:dyDescent="0.3">
      <c r="A64" s="1">
        <v>44269</v>
      </c>
      <c r="B64">
        <v>57946.68</v>
      </c>
      <c r="C64">
        <v>59694.2</v>
      </c>
      <c r="D64">
        <v>57814.78</v>
      </c>
      <c r="E64">
        <v>59443.12</v>
      </c>
      <c r="F64">
        <v>300098141</v>
      </c>
    </row>
    <row r="65" spans="1:6" x14ac:dyDescent="0.3">
      <c r="A65" s="1">
        <v>44276</v>
      </c>
      <c r="B65">
        <v>59607.82</v>
      </c>
      <c r="C65">
        <v>60089.599999999999</v>
      </c>
      <c r="D65">
        <v>57215.66</v>
      </c>
      <c r="E65">
        <v>57595.05</v>
      </c>
      <c r="F65">
        <v>396737342</v>
      </c>
    </row>
    <row r="66" spans="1:6" x14ac:dyDescent="0.3">
      <c r="A66" s="1">
        <v>44283</v>
      </c>
      <c r="B66">
        <v>57560.68</v>
      </c>
      <c r="C66">
        <v>58216.36</v>
      </c>
      <c r="D66">
        <v>56230.49</v>
      </c>
      <c r="E66">
        <v>57525.64</v>
      </c>
      <c r="F66">
        <v>284842956</v>
      </c>
    </row>
    <row r="67" spans="1:6" x14ac:dyDescent="0.3">
      <c r="A67" s="1">
        <v>44290</v>
      </c>
      <c r="B67">
        <v>57681.34</v>
      </c>
      <c r="C67">
        <v>58818.18</v>
      </c>
      <c r="D67">
        <v>57681.34</v>
      </c>
      <c r="E67">
        <v>58512.71</v>
      </c>
      <c r="F67">
        <v>188872771</v>
      </c>
    </row>
    <row r="68" spans="1:6" x14ac:dyDescent="0.3">
      <c r="A68" s="1">
        <v>44297</v>
      </c>
      <c r="B68">
        <v>58832.72</v>
      </c>
      <c r="C68">
        <v>60023.32</v>
      </c>
      <c r="D68">
        <v>58832.72</v>
      </c>
      <c r="E68">
        <v>59389.97</v>
      </c>
      <c r="F68">
        <v>219456191</v>
      </c>
    </row>
    <row r="69" spans="1:6" x14ac:dyDescent="0.3">
      <c r="A69" s="1">
        <v>44304</v>
      </c>
      <c r="B69">
        <v>59374.82</v>
      </c>
      <c r="C69">
        <v>60448.71</v>
      </c>
      <c r="D69">
        <v>59183.11</v>
      </c>
      <c r="E69">
        <v>60158.720000000001</v>
      </c>
      <c r="F69">
        <v>277035463</v>
      </c>
    </row>
    <row r="70" spans="1:6" x14ac:dyDescent="0.3">
      <c r="A70" s="1">
        <v>44311</v>
      </c>
      <c r="B70">
        <v>60245.63</v>
      </c>
      <c r="C70">
        <v>60754.83</v>
      </c>
      <c r="D70">
        <v>58739.59</v>
      </c>
      <c r="E70">
        <v>59355.67</v>
      </c>
      <c r="F70">
        <v>231045050</v>
      </c>
    </row>
    <row r="71" spans="1:6" x14ac:dyDescent="0.3">
      <c r="A71" s="1">
        <v>44318</v>
      </c>
      <c r="B71">
        <v>59595.7</v>
      </c>
      <c r="C71">
        <v>61719.29</v>
      </c>
      <c r="D71">
        <v>59180.69</v>
      </c>
      <c r="E71">
        <v>60810.55</v>
      </c>
      <c r="F71">
        <v>270932110</v>
      </c>
    </row>
    <row r="72" spans="1:6" x14ac:dyDescent="0.3">
      <c r="A72" s="1">
        <v>44325</v>
      </c>
      <c r="B72">
        <v>60977.56</v>
      </c>
      <c r="C72">
        <v>62155.88</v>
      </c>
      <c r="D72">
        <v>59868.05</v>
      </c>
      <c r="E72">
        <v>62109</v>
      </c>
      <c r="F72">
        <v>201184045</v>
      </c>
    </row>
    <row r="73" spans="1:6" x14ac:dyDescent="0.3">
      <c r="A73" s="1">
        <v>44332</v>
      </c>
      <c r="B73">
        <v>62566.85</v>
      </c>
      <c r="C73">
        <v>63273.919999999998</v>
      </c>
      <c r="D73">
        <v>61105.760000000002</v>
      </c>
      <c r="E73">
        <v>62237.55</v>
      </c>
      <c r="F73">
        <v>258497145</v>
      </c>
    </row>
    <row r="74" spans="1:6" x14ac:dyDescent="0.3">
      <c r="A74" s="1">
        <v>44339</v>
      </c>
      <c r="B74">
        <v>62646.7</v>
      </c>
      <c r="C74">
        <v>63822.31</v>
      </c>
      <c r="D74">
        <v>62452.58</v>
      </c>
      <c r="E74">
        <v>63626.19</v>
      </c>
      <c r="F74">
        <v>222084136</v>
      </c>
    </row>
    <row r="75" spans="1:6" x14ac:dyDescent="0.3">
      <c r="A75" s="1">
        <v>44346</v>
      </c>
      <c r="B75">
        <v>63659.61</v>
      </c>
      <c r="C75">
        <v>66195.47</v>
      </c>
      <c r="D75">
        <v>63431.97</v>
      </c>
      <c r="E75">
        <v>66195.47</v>
      </c>
      <c r="F75">
        <v>278198786</v>
      </c>
    </row>
    <row r="76" spans="1:6" x14ac:dyDescent="0.3">
      <c r="A76" s="1">
        <v>44353</v>
      </c>
      <c r="B76">
        <v>66358.34</v>
      </c>
      <c r="C76">
        <v>67055.570000000007</v>
      </c>
      <c r="D76">
        <v>66098.28</v>
      </c>
      <c r="E76">
        <v>66877.179999999993</v>
      </c>
      <c r="F76">
        <v>187561194</v>
      </c>
    </row>
    <row r="77" spans="1:6" x14ac:dyDescent="0.3">
      <c r="A77" s="1">
        <v>44360</v>
      </c>
      <c r="B77">
        <v>66856.66</v>
      </c>
      <c r="C77">
        <v>67406.8</v>
      </c>
      <c r="D77">
        <v>65937.259999999995</v>
      </c>
      <c r="E77">
        <v>66210.63</v>
      </c>
      <c r="F77">
        <v>242767792</v>
      </c>
    </row>
    <row r="78" spans="1:6" x14ac:dyDescent="0.3">
      <c r="A78" s="1">
        <v>44367</v>
      </c>
      <c r="B78">
        <v>66404.429999999993</v>
      </c>
      <c r="C78">
        <v>67266.94</v>
      </c>
      <c r="D78">
        <v>65674.78</v>
      </c>
      <c r="E78">
        <v>65988.89</v>
      </c>
      <c r="F78">
        <v>233545584</v>
      </c>
    </row>
    <row r="79" spans="1:6" x14ac:dyDescent="0.3">
      <c r="A79" s="1">
        <v>44374</v>
      </c>
      <c r="B79">
        <v>65741.490000000005</v>
      </c>
      <c r="C79">
        <v>68118.05</v>
      </c>
      <c r="D79">
        <v>65203.6</v>
      </c>
      <c r="E79">
        <v>67947.66</v>
      </c>
      <c r="F79">
        <v>163637316</v>
      </c>
    </row>
    <row r="80" spans="1:6" x14ac:dyDescent="0.3">
      <c r="A80" s="1">
        <v>44381</v>
      </c>
      <c r="B80">
        <v>67796.92</v>
      </c>
      <c r="C80">
        <v>68148.539999999994</v>
      </c>
      <c r="D80">
        <v>66055.240000000005</v>
      </c>
      <c r="E80">
        <v>67027.89</v>
      </c>
      <c r="F80">
        <v>202149804</v>
      </c>
    </row>
    <row r="81" spans="1:6" x14ac:dyDescent="0.3">
      <c r="A81" s="1">
        <v>44388</v>
      </c>
      <c r="B81">
        <v>67247.69</v>
      </c>
      <c r="C81">
        <v>68106.25</v>
      </c>
      <c r="D81">
        <v>66535.5</v>
      </c>
      <c r="E81">
        <v>67128.800000000003</v>
      </c>
      <c r="F81">
        <v>156992576</v>
      </c>
    </row>
    <row r="82" spans="1:6" x14ac:dyDescent="0.3">
      <c r="A82" s="1">
        <v>44395</v>
      </c>
      <c r="B82">
        <v>67139.929999999993</v>
      </c>
      <c r="C82">
        <v>67917.66</v>
      </c>
      <c r="D82">
        <v>66944.22</v>
      </c>
      <c r="E82">
        <v>67329.440000000002</v>
      </c>
      <c r="F82">
        <v>160187225</v>
      </c>
    </row>
    <row r="83" spans="1:6" x14ac:dyDescent="0.3">
      <c r="A83" s="1">
        <v>44402</v>
      </c>
      <c r="B83">
        <v>67059.55</v>
      </c>
      <c r="C83">
        <v>67447.289999999994</v>
      </c>
      <c r="D83">
        <v>65512.09</v>
      </c>
      <c r="E83">
        <v>67190.720000000001</v>
      </c>
      <c r="F83">
        <v>156676004</v>
      </c>
    </row>
    <row r="84" spans="1:6" x14ac:dyDescent="0.3">
      <c r="A84" s="1">
        <v>44409</v>
      </c>
      <c r="B84">
        <v>67179.17</v>
      </c>
      <c r="C84">
        <v>67863.55</v>
      </c>
      <c r="D84">
        <v>66562.289999999994</v>
      </c>
      <c r="E84">
        <v>67637.95</v>
      </c>
      <c r="F84">
        <v>141335973</v>
      </c>
    </row>
    <row r="85" spans="1:6" x14ac:dyDescent="0.3">
      <c r="A85" s="1">
        <v>44416</v>
      </c>
      <c r="B85">
        <v>67943.759999999995</v>
      </c>
      <c r="C85">
        <v>68432.399999999994</v>
      </c>
      <c r="D85">
        <v>67648.66</v>
      </c>
      <c r="E85">
        <v>68387.12</v>
      </c>
      <c r="F85">
        <v>140596929</v>
      </c>
    </row>
    <row r="86" spans="1:6" x14ac:dyDescent="0.3">
      <c r="A86" s="1">
        <v>44423</v>
      </c>
      <c r="B86">
        <v>68348.850000000006</v>
      </c>
      <c r="C86">
        <v>69254.399999999994</v>
      </c>
      <c r="D86">
        <v>68268.42</v>
      </c>
      <c r="E86">
        <v>69254.399999999994</v>
      </c>
      <c r="F86">
        <v>153447352</v>
      </c>
    </row>
    <row r="87" spans="1:6" x14ac:dyDescent="0.3">
      <c r="A87" s="1">
        <v>44430</v>
      </c>
      <c r="B87">
        <v>68919.16</v>
      </c>
      <c r="C87">
        <v>69175.89</v>
      </c>
      <c r="D87">
        <v>67475.149999999994</v>
      </c>
      <c r="E87">
        <v>67966.14</v>
      </c>
      <c r="F87">
        <v>198640745</v>
      </c>
    </row>
    <row r="88" spans="1:6" x14ac:dyDescent="0.3">
      <c r="A88" s="1">
        <v>44437</v>
      </c>
      <c r="B88">
        <v>68315.45</v>
      </c>
      <c r="C88">
        <v>69865.759999999995</v>
      </c>
      <c r="D88">
        <v>68303.13</v>
      </c>
      <c r="E88">
        <v>69774.86</v>
      </c>
      <c r="F88">
        <v>260600673</v>
      </c>
    </row>
    <row r="89" spans="1:6" x14ac:dyDescent="0.3">
      <c r="A89" s="1">
        <v>44444</v>
      </c>
      <c r="B89">
        <v>69897.47</v>
      </c>
      <c r="C89">
        <v>71454.87</v>
      </c>
      <c r="D89">
        <v>69897.47</v>
      </c>
      <c r="E89">
        <v>71177.34</v>
      </c>
      <c r="F89">
        <v>367800211</v>
      </c>
    </row>
    <row r="90" spans="1:6" x14ac:dyDescent="0.3">
      <c r="A90" s="1">
        <v>44451</v>
      </c>
      <c r="B90">
        <v>71188.25</v>
      </c>
      <c r="C90">
        <v>72170.41</v>
      </c>
      <c r="D90">
        <v>70499.17</v>
      </c>
      <c r="E90">
        <v>71091.23</v>
      </c>
      <c r="F90">
        <v>405541259</v>
      </c>
    </row>
    <row r="91" spans="1:6" x14ac:dyDescent="0.3">
      <c r="A91" s="1">
        <v>44458</v>
      </c>
      <c r="B91">
        <v>71267.78</v>
      </c>
      <c r="C91">
        <v>72244.3</v>
      </c>
      <c r="D91">
        <v>71037.31</v>
      </c>
      <c r="E91">
        <v>71107.64</v>
      </c>
      <c r="F91">
        <v>342900093</v>
      </c>
    </row>
    <row r="92" spans="1:6" x14ac:dyDescent="0.3">
      <c r="A92" s="1">
        <v>44465</v>
      </c>
      <c r="B92">
        <v>70583</v>
      </c>
      <c r="C92">
        <v>71447.600000000006</v>
      </c>
      <c r="D92">
        <v>68713.899999999994</v>
      </c>
      <c r="E92">
        <v>70162.59</v>
      </c>
      <c r="F92">
        <v>225514461</v>
      </c>
    </row>
    <row r="93" spans="1:6" x14ac:dyDescent="0.3">
      <c r="A93" s="1">
        <v>44472</v>
      </c>
      <c r="B93">
        <v>70489.8</v>
      </c>
      <c r="C93">
        <v>70934.09</v>
      </c>
      <c r="D93">
        <v>69326.38</v>
      </c>
      <c r="E93">
        <v>70811.97</v>
      </c>
      <c r="F93">
        <v>256923642</v>
      </c>
    </row>
    <row r="94" spans="1:6" x14ac:dyDescent="0.3">
      <c r="A94" s="1">
        <v>44479</v>
      </c>
      <c r="B94">
        <v>70778.8</v>
      </c>
      <c r="C94">
        <v>73397.440000000002</v>
      </c>
      <c r="D94">
        <v>70466.94</v>
      </c>
      <c r="E94">
        <v>73327.72</v>
      </c>
      <c r="F94">
        <v>460989583</v>
      </c>
    </row>
    <row r="95" spans="1:6" x14ac:dyDescent="0.3">
      <c r="A95" s="1">
        <v>44486</v>
      </c>
      <c r="B95">
        <v>73386.39</v>
      </c>
      <c r="C95">
        <v>74860.399999999994</v>
      </c>
      <c r="D95">
        <v>73349.17</v>
      </c>
      <c r="E95">
        <v>74444.83</v>
      </c>
      <c r="F95">
        <v>328810936</v>
      </c>
    </row>
    <row r="96" spans="1:6" x14ac:dyDescent="0.3">
      <c r="A96" s="1">
        <v>44493</v>
      </c>
      <c r="B96">
        <v>74527.91</v>
      </c>
      <c r="C96">
        <v>74968.509999999995</v>
      </c>
      <c r="D96">
        <v>73572.84</v>
      </c>
      <c r="E96">
        <v>73602.06</v>
      </c>
      <c r="F96">
        <v>275797354</v>
      </c>
    </row>
    <row r="97" spans="1:6" x14ac:dyDescent="0.3">
      <c r="A97" s="1">
        <v>44500</v>
      </c>
      <c r="B97">
        <v>73721.72</v>
      </c>
      <c r="C97">
        <v>74175.44</v>
      </c>
      <c r="D97">
        <v>72940.77</v>
      </c>
      <c r="E97">
        <v>73586.320000000007</v>
      </c>
      <c r="F97">
        <v>241804431</v>
      </c>
    </row>
    <row r="98" spans="1:6" x14ac:dyDescent="0.3">
      <c r="A98" s="1">
        <v>44507</v>
      </c>
      <c r="B98">
        <v>73807.64</v>
      </c>
      <c r="C98">
        <v>74899.53</v>
      </c>
      <c r="D98">
        <v>72724.77</v>
      </c>
      <c r="E98">
        <v>74813.240000000005</v>
      </c>
      <c r="F98">
        <v>250210599</v>
      </c>
    </row>
    <row r="99" spans="1:6" x14ac:dyDescent="0.3">
      <c r="A99" s="1">
        <v>44514</v>
      </c>
      <c r="B99">
        <v>75018.06</v>
      </c>
      <c r="C99">
        <v>75018.06</v>
      </c>
      <c r="D99">
        <v>72410.009999999995</v>
      </c>
      <c r="E99">
        <v>72574.53</v>
      </c>
      <c r="F99">
        <v>205898769</v>
      </c>
    </row>
    <row r="100" spans="1:6" x14ac:dyDescent="0.3">
      <c r="A100" s="1">
        <v>44521</v>
      </c>
      <c r="B100">
        <v>72745.61</v>
      </c>
      <c r="C100">
        <v>73281.820000000007</v>
      </c>
      <c r="D100">
        <v>68677.64</v>
      </c>
      <c r="E100">
        <v>69415.67</v>
      </c>
      <c r="F100">
        <v>236227633</v>
      </c>
    </row>
    <row r="101" spans="1:6" x14ac:dyDescent="0.3">
      <c r="A101" s="1">
        <v>44528</v>
      </c>
      <c r="B101">
        <v>69545</v>
      </c>
      <c r="C101">
        <v>69961.350000000006</v>
      </c>
      <c r="D101">
        <v>66365.509999999995</v>
      </c>
      <c r="E101">
        <v>66440.820000000007</v>
      </c>
      <c r="F101">
        <v>237639126</v>
      </c>
    </row>
    <row r="102" spans="1:6" x14ac:dyDescent="0.3">
      <c r="A102" s="1">
        <v>44535</v>
      </c>
      <c r="B102">
        <v>66904.98</v>
      </c>
      <c r="C102">
        <v>68836.960000000006</v>
      </c>
      <c r="D102">
        <v>65768.62</v>
      </c>
      <c r="E102">
        <v>67730.009999999995</v>
      </c>
      <c r="F102">
        <v>297928923</v>
      </c>
    </row>
    <row r="103" spans="1:6" x14ac:dyDescent="0.3">
      <c r="A103" s="1">
        <v>44542</v>
      </c>
      <c r="B103">
        <v>68009.91</v>
      </c>
      <c r="C103">
        <v>69367.22</v>
      </c>
      <c r="D103">
        <v>67586.600000000006</v>
      </c>
      <c r="E103">
        <v>68368.83</v>
      </c>
      <c r="F103">
        <v>199944628</v>
      </c>
    </row>
    <row r="104" spans="1:6" x14ac:dyDescent="0.3">
      <c r="A104" s="1">
        <v>44549</v>
      </c>
      <c r="B104">
        <v>68609.19</v>
      </c>
      <c r="C104">
        <v>69140.58</v>
      </c>
      <c r="D104">
        <v>66411.740000000005</v>
      </c>
      <c r="E104">
        <v>67153.100000000006</v>
      </c>
      <c r="F104">
        <v>267462738</v>
      </c>
    </row>
    <row r="105" spans="1:6" x14ac:dyDescent="0.3">
      <c r="A105" s="1">
        <v>44556</v>
      </c>
      <c r="B105">
        <v>66100.81</v>
      </c>
      <c r="C105">
        <v>68251.88</v>
      </c>
      <c r="D105">
        <v>65750.84</v>
      </c>
      <c r="E105">
        <v>68120.160000000003</v>
      </c>
      <c r="F105">
        <v>160242987</v>
      </c>
    </row>
    <row r="106" spans="1:6" x14ac:dyDescent="0.3">
      <c r="A106" s="1">
        <v>44563</v>
      </c>
      <c r="B106">
        <v>68258.28</v>
      </c>
      <c r="C106">
        <v>69296.259999999995</v>
      </c>
      <c r="D106">
        <v>67653.009999999995</v>
      </c>
      <c r="E106">
        <v>69296.259999999995</v>
      </c>
      <c r="F106">
        <v>210682397</v>
      </c>
    </row>
    <row r="107" spans="1:6" x14ac:dyDescent="0.3">
      <c r="A107" s="1">
        <v>44570</v>
      </c>
      <c r="B107">
        <v>69667.28</v>
      </c>
      <c r="C107">
        <v>70863.53</v>
      </c>
      <c r="D107">
        <v>69667.28</v>
      </c>
      <c r="E107">
        <v>70850.990000000005</v>
      </c>
      <c r="F107">
        <v>178363070</v>
      </c>
    </row>
    <row r="108" spans="1:6" x14ac:dyDescent="0.3">
      <c r="A108" s="1">
        <v>44577</v>
      </c>
      <c r="B108">
        <v>70959.53</v>
      </c>
      <c r="C108">
        <v>73697.5</v>
      </c>
      <c r="D108">
        <v>70361.52</v>
      </c>
      <c r="E108">
        <v>72563.289999999994</v>
      </c>
      <c r="F108">
        <v>272914912</v>
      </c>
    </row>
    <row r="109" spans="1:6" x14ac:dyDescent="0.3">
      <c r="A109" s="1">
        <v>44584</v>
      </c>
      <c r="B109">
        <v>72495.06</v>
      </c>
      <c r="C109">
        <v>72682.570000000007</v>
      </c>
      <c r="D109">
        <v>68911.92</v>
      </c>
      <c r="E109">
        <v>69265.350000000006</v>
      </c>
      <c r="F109">
        <v>253565830</v>
      </c>
    </row>
    <row r="110" spans="1:6" x14ac:dyDescent="0.3">
      <c r="A110" s="1">
        <v>44591</v>
      </c>
      <c r="B110">
        <v>68998.2</v>
      </c>
      <c r="C110">
        <v>69397.399999999994</v>
      </c>
      <c r="D110">
        <v>65673.3</v>
      </c>
      <c r="E110">
        <v>66892.11</v>
      </c>
      <c r="F110">
        <v>240101106</v>
      </c>
    </row>
    <row r="111" spans="1:6" x14ac:dyDescent="0.3">
      <c r="A111" s="1">
        <v>44598</v>
      </c>
      <c r="B111">
        <v>67682.23</v>
      </c>
      <c r="C111">
        <v>69062.320000000007</v>
      </c>
      <c r="D111">
        <v>67022.009999999995</v>
      </c>
      <c r="E111">
        <v>67149.47</v>
      </c>
      <c r="F111">
        <v>206623673</v>
      </c>
    </row>
    <row r="112" spans="1:6" x14ac:dyDescent="0.3">
      <c r="A112" s="1">
        <v>44605</v>
      </c>
      <c r="B112">
        <v>67717.850000000006</v>
      </c>
      <c r="C112">
        <v>68664.83</v>
      </c>
      <c r="D112">
        <v>66560.67</v>
      </c>
      <c r="E112">
        <v>67618</v>
      </c>
      <c r="F112">
        <v>170158015</v>
      </c>
    </row>
    <row r="113" spans="1:6" x14ac:dyDescent="0.3">
      <c r="A113" s="1">
        <v>44612</v>
      </c>
      <c r="B113">
        <v>66135.16</v>
      </c>
      <c r="C113">
        <v>68537.259999999995</v>
      </c>
      <c r="D113">
        <v>64980.65</v>
      </c>
      <c r="E113">
        <v>65696.56</v>
      </c>
      <c r="F113">
        <v>196359530</v>
      </c>
    </row>
    <row r="114" spans="1:6" x14ac:dyDescent="0.3">
      <c r="A114" s="1">
        <v>44619</v>
      </c>
      <c r="B114">
        <v>66026.34</v>
      </c>
      <c r="C114">
        <v>66135.45</v>
      </c>
      <c r="D114">
        <v>54822.98</v>
      </c>
      <c r="E114">
        <v>60414.19</v>
      </c>
      <c r="F114">
        <v>412282186</v>
      </c>
    </row>
    <row r="115" spans="1:6" x14ac:dyDescent="0.3">
      <c r="A115" s="1">
        <v>44626</v>
      </c>
      <c r="B115">
        <v>58835.76</v>
      </c>
      <c r="C115">
        <v>62379.14</v>
      </c>
      <c r="D115">
        <v>57768.43</v>
      </c>
      <c r="E115">
        <v>58386.18</v>
      </c>
      <c r="F115">
        <v>608359231</v>
      </c>
    </row>
    <row r="116" spans="1:6" x14ac:dyDescent="0.3">
      <c r="A116" s="1">
        <v>44633</v>
      </c>
      <c r="B116">
        <v>57235.360000000001</v>
      </c>
      <c r="C116">
        <v>61565.52</v>
      </c>
      <c r="D116">
        <v>56468.97</v>
      </c>
      <c r="E116">
        <v>61323.15</v>
      </c>
      <c r="F116">
        <v>461744703</v>
      </c>
    </row>
    <row r="117" spans="1:6" x14ac:dyDescent="0.3">
      <c r="A117" s="1">
        <v>44640</v>
      </c>
      <c r="B117">
        <v>61167.54</v>
      </c>
      <c r="C117">
        <v>64408.4</v>
      </c>
      <c r="D117">
        <v>59378.19</v>
      </c>
      <c r="E117">
        <v>63658.84</v>
      </c>
      <c r="F117">
        <v>362981122</v>
      </c>
    </row>
    <row r="118" spans="1:6" x14ac:dyDescent="0.3">
      <c r="A118" s="1">
        <v>44647</v>
      </c>
      <c r="B118">
        <v>63885.760000000002</v>
      </c>
      <c r="C118">
        <v>65225.9</v>
      </c>
      <c r="D118">
        <v>63299.62</v>
      </c>
      <c r="E118">
        <v>64420.13</v>
      </c>
      <c r="F118">
        <v>285948025</v>
      </c>
    </row>
    <row r="119" spans="1:6" x14ac:dyDescent="0.3">
      <c r="A119" s="1">
        <v>44654</v>
      </c>
      <c r="B119">
        <v>64432.35</v>
      </c>
      <c r="C119">
        <v>66152.28</v>
      </c>
      <c r="D119">
        <v>64230.04</v>
      </c>
      <c r="E119">
        <v>65716.19</v>
      </c>
      <c r="F119">
        <v>282360459</v>
      </c>
    </row>
    <row r="120" spans="1:6" x14ac:dyDescent="0.3">
      <c r="A120" s="1">
        <v>44661</v>
      </c>
      <c r="B120">
        <v>66049.06</v>
      </c>
      <c r="C120">
        <v>66222.27</v>
      </c>
      <c r="D120">
        <v>63443.23</v>
      </c>
      <c r="E120">
        <v>63718.63</v>
      </c>
      <c r="F120">
        <v>256865662</v>
      </c>
    </row>
    <row r="121" spans="1:6" x14ac:dyDescent="0.3">
      <c r="A121" s="1">
        <v>44668</v>
      </c>
      <c r="B121">
        <v>63651.09</v>
      </c>
      <c r="C121">
        <v>64494.3</v>
      </c>
      <c r="D121">
        <v>63254.720000000001</v>
      </c>
      <c r="E121">
        <v>63760.06</v>
      </c>
      <c r="F121">
        <v>160847956</v>
      </c>
    </row>
    <row r="122" spans="1:6" x14ac:dyDescent="0.3">
      <c r="A122" s="1">
        <v>44675</v>
      </c>
      <c r="B122">
        <v>63924.66</v>
      </c>
      <c r="C122">
        <v>64003.09</v>
      </c>
      <c r="D122">
        <v>60903.71</v>
      </c>
      <c r="E122">
        <v>60903.71</v>
      </c>
      <c r="F122">
        <v>162289726</v>
      </c>
    </row>
    <row r="123" spans="1:6" x14ac:dyDescent="0.3">
      <c r="A123" s="1">
        <v>44682</v>
      </c>
      <c r="B123">
        <v>59997.97</v>
      </c>
      <c r="C123">
        <v>60590.12</v>
      </c>
      <c r="D123">
        <v>57577.7</v>
      </c>
      <c r="E123">
        <v>57754.98</v>
      </c>
      <c r="F123">
        <v>295790070</v>
      </c>
    </row>
    <row r="124" spans="1:6" x14ac:dyDescent="0.3">
      <c r="A124" s="1">
        <v>44689</v>
      </c>
      <c r="B124">
        <v>57632.68</v>
      </c>
      <c r="C124">
        <v>57700.02</v>
      </c>
      <c r="D124">
        <v>54060.57</v>
      </c>
      <c r="E124">
        <v>55237.120000000003</v>
      </c>
      <c r="F124">
        <v>216633208</v>
      </c>
    </row>
    <row r="125" spans="1:6" x14ac:dyDescent="0.3">
      <c r="A125" s="1">
        <v>44696</v>
      </c>
      <c r="B125">
        <v>54793.52</v>
      </c>
      <c r="C125">
        <v>55321.31</v>
      </c>
      <c r="D125">
        <v>52140.5</v>
      </c>
      <c r="E125">
        <v>55143.54</v>
      </c>
      <c r="F125">
        <v>243927254</v>
      </c>
    </row>
    <row r="126" spans="1:6" x14ac:dyDescent="0.3">
      <c r="A126" s="1">
        <v>44703</v>
      </c>
      <c r="B126">
        <v>55079.8</v>
      </c>
      <c r="C126">
        <v>56984.38</v>
      </c>
      <c r="D126">
        <v>54853.47</v>
      </c>
      <c r="E126">
        <v>55687.59</v>
      </c>
      <c r="F126">
        <v>238683310</v>
      </c>
    </row>
    <row r="127" spans="1:6" x14ac:dyDescent="0.3">
      <c r="A127" s="1">
        <v>44710</v>
      </c>
      <c r="B127">
        <v>56565.75</v>
      </c>
      <c r="C127">
        <v>57345.7</v>
      </c>
      <c r="D127">
        <v>56018.720000000001</v>
      </c>
      <c r="E127">
        <v>56609.87</v>
      </c>
      <c r="F127">
        <v>207589929.5314</v>
      </c>
    </row>
    <row r="128" spans="1:6" x14ac:dyDescent="0.3">
      <c r="A128" s="1">
        <v>44717</v>
      </c>
      <c r="B128">
        <v>57167.21</v>
      </c>
      <c r="C128">
        <v>57914.62</v>
      </c>
      <c r="D128">
        <v>56707.54</v>
      </c>
      <c r="E128">
        <v>56857.65</v>
      </c>
      <c r="F128">
        <v>205320138</v>
      </c>
    </row>
    <row r="129" spans="1:6" x14ac:dyDescent="0.3">
      <c r="A129" s="1">
        <v>44724</v>
      </c>
      <c r="B129">
        <v>57098.3</v>
      </c>
      <c r="C129">
        <v>57642.64</v>
      </c>
      <c r="D129">
        <v>54157.23</v>
      </c>
      <c r="E129">
        <v>54307.76</v>
      </c>
      <c r="F129">
        <v>148876339.47624999</v>
      </c>
    </row>
    <row r="130" spans="1:6" x14ac:dyDescent="0.3">
      <c r="A130" s="1">
        <v>44731</v>
      </c>
      <c r="B130">
        <v>53302.69</v>
      </c>
      <c r="C130">
        <v>53657.24</v>
      </c>
      <c r="D130">
        <v>52370.43</v>
      </c>
      <c r="E130">
        <v>52629.58</v>
      </c>
      <c r="F130">
        <v>184192591</v>
      </c>
    </row>
    <row r="131" spans="1:6" x14ac:dyDescent="0.3">
      <c r="A131" s="1">
        <v>44738</v>
      </c>
      <c r="B131">
        <v>53068.57</v>
      </c>
      <c r="C131">
        <v>54066.32</v>
      </c>
      <c r="D131">
        <v>52274.01</v>
      </c>
      <c r="E131">
        <v>53014.11</v>
      </c>
      <c r="F131">
        <v>152868601</v>
      </c>
    </row>
    <row r="132" spans="1:6" x14ac:dyDescent="0.3">
      <c r="A132" s="1">
        <v>44745</v>
      </c>
      <c r="B132">
        <v>53401.86</v>
      </c>
      <c r="C132">
        <v>54699.63</v>
      </c>
      <c r="D132">
        <v>53271.54</v>
      </c>
      <c r="E132">
        <v>53433.55</v>
      </c>
      <c r="F132">
        <v>170735509.10951999</v>
      </c>
    </row>
    <row r="133" spans="1:6" x14ac:dyDescent="0.3">
      <c r="A133" s="1">
        <v>44752</v>
      </c>
      <c r="B133">
        <v>53743.67</v>
      </c>
      <c r="C133">
        <v>54663.11</v>
      </c>
      <c r="D133">
        <v>51749.11</v>
      </c>
      <c r="E133">
        <v>54611.02</v>
      </c>
      <c r="F133">
        <v>193170494</v>
      </c>
    </row>
    <row r="134" spans="1:6" x14ac:dyDescent="0.3">
      <c r="A134" s="1">
        <v>44759</v>
      </c>
      <c r="B134">
        <v>53788.43</v>
      </c>
      <c r="C134">
        <v>54254.99</v>
      </c>
      <c r="D134">
        <v>51060.69</v>
      </c>
      <c r="E134">
        <v>51633.52</v>
      </c>
      <c r="F134">
        <v>198215917</v>
      </c>
    </row>
    <row r="135" spans="1:6" x14ac:dyDescent="0.3">
      <c r="A135" s="1">
        <v>44766</v>
      </c>
      <c r="B135">
        <v>52299.87</v>
      </c>
      <c r="C135">
        <v>54284.72</v>
      </c>
      <c r="D135">
        <v>52299.87</v>
      </c>
      <c r="E135">
        <v>54105.89</v>
      </c>
      <c r="F135">
        <v>177271430.42901</v>
      </c>
    </row>
    <row r="136" spans="1:6" x14ac:dyDescent="0.3">
      <c r="A136" s="1">
        <v>44773</v>
      </c>
      <c r="B136">
        <v>53889.68</v>
      </c>
      <c r="C136">
        <v>55007.360000000001</v>
      </c>
      <c r="D136">
        <v>52408.37</v>
      </c>
      <c r="E136">
        <v>55007.360000000001</v>
      </c>
      <c r="F136">
        <v>244853995</v>
      </c>
    </row>
    <row r="137" spans="1:6" x14ac:dyDescent="0.3">
      <c r="A137" s="1">
        <v>44780</v>
      </c>
      <c r="B137">
        <v>55070.99</v>
      </c>
      <c r="C137">
        <v>55381.120000000003</v>
      </c>
      <c r="D137">
        <v>53592.07</v>
      </c>
      <c r="E137">
        <v>53863.78</v>
      </c>
      <c r="F137">
        <v>194328068.85714</v>
      </c>
    </row>
    <row r="138" spans="1:6" x14ac:dyDescent="0.3">
      <c r="A138" s="1">
        <v>44787</v>
      </c>
      <c r="B138">
        <v>54237.15</v>
      </c>
      <c r="C138">
        <v>56121.599999999999</v>
      </c>
      <c r="D138">
        <v>53934.44</v>
      </c>
      <c r="E138">
        <v>56070.42</v>
      </c>
      <c r="F138">
        <v>175852464.3204</v>
      </c>
    </row>
    <row r="139" spans="1:6" x14ac:dyDescent="0.3">
      <c r="A139" s="1">
        <v>44794</v>
      </c>
      <c r="B139">
        <v>56244.21</v>
      </c>
      <c r="C139">
        <v>56858.54</v>
      </c>
      <c r="D139">
        <v>54371.76</v>
      </c>
      <c r="E139">
        <v>54398.69</v>
      </c>
      <c r="F139">
        <v>145892141</v>
      </c>
    </row>
    <row r="140" spans="1:6" x14ac:dyDescent="0.3">
      <c r="A140" s="1">
        <v>44801</v>
      </c>
      <c r="B140">
        <v>54034.65</v>
      </c>
      <c r="C140">
        <v>54219.6</v>
      </c>
      <c r="D140">
        <v>52100.93</v>
      </c>
      <c r="E140">
        <v>52282.33</v>
      </c>
      <c r="F140">
        <v>226147177</v>
      </c>
    </row>
    <row r="141" spans="1:6" x14ac:dyDescent="0.3">
      <c r="A141" s="1">
        <v>44808</v>
      </c>
      <c r="B141">
        <v>51490.17</v>
      </c>
      <c r="C141">
        <v>51643.66</v>
      </c>
      <c r="D141">
        <v>48479.34</v>
      </c>
      <c r="E141">
        <v>49671.47</v>
      </c>
      <c r="F141">
        <v>246530236</v>
      </c>
    </row>
    <row r="142" spans="1:6" x14ac:dyDescent="0.3">
      <c r="A142" s="1">
        <v>44815</v>
      </c>
      <c r="B142">
        <v>49159.05</v>
      </c>
      <c r="C142">
        <v>50708.61</v>
      </c>
      <c r="D142">
        <v>47796.75</v>
      </c>
      <c r="E142">
        <v>50708.61</v>
      </c>
      <c r="F142">
        <v>190228266.6002</v>
      </c>
    </row>
    <row r="143" spans="1:6" x14ac:dyDescent="0.3">
      <c r="A143" s="1">
        <v>44822</v>
      </c>
      <c r="B143">
        <v>51043.86</v>
      </c>
      <c r="C143">
        <v>51638.559999999998</v>
      </c>
      <c r="D143">
        <v>49030.96</v>
      </c>
      <c r="E143">
        <v>49350.07</v>
      </c>
      <c r="F143">
        <v>250898861</v>
      </c>
    </row>
    <row r="144" spans="1:6" x14ac:dyDescent="0.3">
      <c r="A144" s="1">
        <v>44829</v>
      </c>
      <c r="B144">
        <v>49417.48</v>
      </c>
      <c r="C144">
        <v>50591.64</v>
      </c>
      <c r="D144">
        <v>47957.52</v>
      </c>
      <c r="E144">
        <v>48081.16</v>
      </c>
      <c r="F144">
        <v>187308240</v>
      </c>
    </row>
    <row r="145" spans="1:6" x14ac:dyDescent="0.3">
      <c r="A145" s="1">
        <v>44836</v>
      </c>
      <c r="B145">
        <v>47305.86</v>
      </c>
      <c r="C145">
        <v>48166.39</v>
      </c>
      <c r="D145">
        <v>45597.65</v>
      </c>
      <c r="E145">
        <v>45970.64</v>
      </c>
      <c r="F145">
        <v>227876366</v>
      </c>
    </row>
    <row r="146" spans="1:6" x14ac:dyDescent="0.3">
      <c r="A146" s="1">
        <v>44843</v>
      </c>
      <c r="B146">
        <v>45840.63</v>
      </c>
      <c r="C146">
        <v>48070.03</v>
      </c>
      <c r="D146">
        <v>45023.49</v>
      </c>
      <c r="E146">
        <v>46911.05</v>
      </c>
      <c r="F146">
        <v>169547641</v>
      </c>
    </row>
    <row r="147" spans="1:6" x14ac:dyDescent="0.3">
      <c r="A147" s="1">
        <v>44850</v>
      </c>
      <c r="B147">
        <v>46529.45</v>
      </c>
      <c r="C147">
        <v>46913.46</v>
      </c>
      <c r="D147">
        <v>45017.5</v>
      </c>
      <c r="E147">
        <v>46570.39</v>
      </c>
      <c r="F147">
        <v>204094944</v>
      </c>
    </row>
    <row r="148" spans="1:6" x14ac:dyDescent="0.3">
      <c r="A148" s="1">
        <v>44857</v>
      </c>
      <c r="B148">
        <v>46567.39</v>
      </c>
      <c r="C148">
        <v>47665.25</v>
      </c>
      <c r="D148">
        <v>46215.3</v>
      </c>
      <c r="E148">
        <v>46768.23</v>
      </c>
      <c r="F148">
        <v>200480863.5</v>
      </c>
    </row>
    <row r="149" spans="1:6" x14ac:dyDescent="0.3">
      <c r="A149" s="1">
        <v>44864</v>
      </c>
      <c r="B149">
        <v>47254.77</v>
      </c>
      <c r="C149">
        <v>49729.37</v>
      </c>
      <c r="D149">
        <v>46832.68</v>
      </c>
      <c r="E149">
        <v>49547.35</v>
      </c>
      <c r="F149">
        <v>242974013</v>
      </c>
    </row>
    <row r="150" spans="1:6" x14ac:dyDescent="0.3">
      <c r="A150" s="1">
        <v>44871</v>
      </c>
      <c r="B150">
        <v>49691.18</v>
      </c>
      <c r="C150">
        <v>52393.85</v>
      </c>
      <c r="D150">
        <v>49579.85</v>
      </c>
      <c r="E150">
        <v>52300.2</v>
      </c>
      <c r="F150">
        <v>191851931</v>
      </c>
    </row>
    <row r="151" spans="1:6" x14ac:dyDescent="0.3">
      <c r="A151" s="1">
        <v>44878</v>
      </c>
      <c r="B151">
        <v>52433.13</v>
      </c>
      <c r="C151">
        <v>54480.61</v>
      </c>
      <c r="D151">
        <v>52307.519999999997</v>
      </c>
      <c r="E151">
        <v>54421.13</v>
      </c>
      <c r="F151">
        <v>216252787</v>
      </c>
    </row>
    <row r="152" spans="1:6" x14ac:dyDescent="0.3">
      <c r="A152" s="1">
        <v>44885</v>
      </c>
      <c r="B152">
        <v>55023.92</v>
      </c>
      <c r="C152">
        <v>56712.7</v>
      </c>
      <c r="D152">
        <v>54337.26</v>
      </c>
      <c r="E152">
        <v>54891.25</v>
      </c>
      <c r="F152">
        <v>268536991.84112</v>
      </c>
    </row>
    <row r="153" spans="1:6" x14ac:dyDescent="0.3">
      <c r="A153" s="1">
        <v>44892</v>
      </c>
      <c r="B153">
        <v>54850.98</v>
      </c>
      <c r="C153">
        <v>56440.71</v>
      </c>
      <c r="D153">
        <v>54174.37</v>
      </c>
      <c r="E153">
        <v>56280.53</v>
      </c>
      <c r="F153">
        <v>185945146</v>
      </c>
    </row>
    <row r="154" spans="1:6" x14ac:dyDescent="0.3">
      <c r="A154" s="1">
        <v>44899</v>
      </c>
      <c r="B154">
        <v>56042.53</v>
      </c>
      <c r="C154">
        <v>56867.54</v>
      </c>
      <c r="D154">
        <v>55452.88</v>
      </c>
      <c r="E154">
        <v>56207.29</v>
      </c>
      <c r="F154">
        <v>354657126</v>
      </c>
    </row>
    <row r="155" spans="1:6" x14ac:dyDescent="0.3">
      <c r="A155" s="1">
        <v>44906</v>
      </c>
      <c r="B155">
        <v>56494.69</v>
      </c>
      <c r="C155">
        <v>57021.59</v>
      </c>
      <c r="D155">
        <v>55447.35</v>
      </c>
      <c r="E155">
        <v>55836.35</v>
      </c>
      <c r="F155">
        <v>173836351.74359</v>
      </c>
    </row>
    <row r="156" spans="1:6" x14ac:dyDescent="0.3">
      <c r="A156" s="1">
        <v>44913</v>
      </c>
      <c r="B156">
        <v>55663.78</v>
      </c>
      <c r="C156">
        <v>57785.23</v>
      </c>
      <c r="D156">
        <v>55464.959999999999</v>
      </c>
      <c r="E156">
        <v>56032.12</v>
      </c>
      <c r="F156">
        <v>210265650</v>
      </c>
    </row>
    <row r="157" spans="1:6" x14ac:dyDescent="0.3">
      <c r="A157" s="1">
        <v>44920</v>
      </c>
      <c r="B157">
        <v>56072.3</v>
      </c>
      <c r="C157">
        <v>57545.79</v>
      </c>
      <c r="D157">
        <v>55643.34</v>
      </c>
      <c r="E157">
        <v>57039.91</v>
      </c>
      <c r="F157">
        <v>129520822.01012</v>
      </c>
    </row>
    <row r="158" spans="1:6" x14ac:dyDescent="0.3">
      <c r="A158" s="1">
        <v>44927</v>
      </c>
      <c r="B158">
        <v>57342.01</v>
      </c>
      <c r="C158">
        <v>57637.95</v>
      </c>
      <c r="D158">
        <v>56398.97</v>
      </c>
      <c r="E158">
        <v>57462.68</v>
      </c>
      <c r="F158">
        <v>116642115</v>
      </c>
    </row>
    <row r="159" spans="1:6" x14ac:dyDescent="0.3">
      <c r="A159" s="1">
        <v>44934</v>
      </c>
      <c r="B159">
        <v>57578.13</v>
      </c>
      <c r="C159">
        <v>60645.24</v>
      </c>
      <c r="D159">
        <v>57512.46</v>
      </c>
      <c r="E159">
        <v>59854.8</v>
      </c>
      <c r="F159">
        <v>192418505</v>
      </c>
    </row>
    <row r="160" spans="1:6" x14ac:dyDescent="0.3">
      <c r="A160" s="1">
        <v>44941</v>
      </c>
      <c r="B160">
        <v>60649.5</v>
      </c>
      <c r="C160">
        <v>62450.32</v>
      </c>
      <c r="D160">
        <v>60571.24</v>
      </c>
      <c r="E160">
        <v>61565.83</v>
      </c>
      <c r="F160">
        <v>266565087</v>
      </c>
    </row>
    <row r="161" spans="1:6" x14ac:dyDescent="0.3">
      <c r="A161" s="1">
        <v>44948</v>
      </c>
      <c r="B161">
        <v>61650.84</v>
      </c>
      <c r="C161">
        <v>62073.15</v>
      </c>
      <c r="D161">
        <v>59952.2</v>
      </c>
      <c r="E161">
        <v>60788.05</v>
      </c>
      <c r="F161">
        <v>223482320</v>
      </c>
    </row>
    <row r="162" spans="1:6" x14ac:dyDescent="0.3">
      <c r="A162" s="1">
        <v>44955</v>
      </c>
      <c r="B162">
        <v>61217.8</v>
      </c>
      <c r="C162">
        <v>62288.93</v>
      </c>
      <c r="D162">
        <v>60369.58</v>
      </c>
      <c r="E162">
        <v>61269.7</v>
      </c>
      <c r="F162">
        <v>198950049</v>
      </c>
    </row>
    <row r="163" spans="1:6" x14ac:dyDescent="0.3">
      <c r="A163" s="1">
        <v>44962</v>
      </c>
      <c r="B163">
        <v>60996.02</v>
      </c>
      <c r="C163">
        <v>61753.120000000003</v>
      </c>
      <c r="D163">
        <v>60332.71</v>
      </c>
      <c r="E163">
        <v>61465.85</v>
      </c>
      <c r="F163">
        <v>216154527</v>
      </c>
    </row>
    <row r="164" spans="1:6" x14ac:dyDescent="0.3">
      <c r="A164" s="1">
        <v>44969</v>
      </c>
      <c r="B164">
        <v>61285.22</v>
      </c>
      <c r="C164">
        <v>61791.66</v>
      </c>
      <c r="D164">
        <v>59742.03</v>
      </c>
      <c r="E164">
        <v>60008.87</v>
      </c>
      <c r="F164">
        <v>180752835</v>
      </c>
    </row>
    <row r="165" spans="1:6" x14ac:dyDescent="0.3">
      <c r="A165" s="1">
        <v>44976</v>
      </c>
      <c r="B165">
        <v>60364.72</v>
      </c>
      <c r="C165">
        <v>61038.82</v>
      </c>
      <c r="D165">
        <v>59726.8</v>
      </c>
      <c r="E165">
        <v>60459.17</v>
      </c>
      <c r="F165">
        <v>169004334</v>
      </c>
    </row>
    <row r="166" spans="1:6" x14ac:dyDescent="0.3">
      <c r="A166" s="1">
        <v>44983</v>
      </c>
      <c r="B166">
        <v>60597.17</v>
      </c>
      <c r="C166">
        <v>60597.17</v>
      </c>
      <c r="D166">
        <v>58411.69</v>
      </c>
      <c r="E166">
        <v>59051.34</v>
      </c>
      <c r="F166">
        <v>136914640</v>
      </c>
    </row>
    <row r="167" spans="1:6" x14ac:dyDescent="0.3">
      <c r="A167" s="1">
        <v>44990</v>
      </c>
      <c r="B167">
        <v>59206.13</v>
      </c>
      <c r="C167">
        <v>60767.21</v>
      </c>
      <c r="D167">
        <v>59009.02</v>
      </c>
      <c r="E167">
        <v>60205.87</v>
      </c>
      <c r="F167">
        <v>174067905</v>
      </c>
    </row>
    <row r="168" spans="1:6" x14ac:dyDescent="0.3">
      <c r="A168" s="1">
        <v>44997</v>
      </c>
      <c r="B168">
        <v>60558.69</v>
      </c>
      <c r="C168">
        <v>61554.09</v>
      </c>
      <c r="D168">
        <v>59172.5</v>
      </c>
      <c r="E168">
        <v>59570</v>
      </c>
      <c r="F168">
        <v>193863551</v>
      </c>
    </row>
    <row r="169" spans="1:6" x14ac:dyDescent="0.3">
      <c r="A169" s="1">
        <v>45004</v>
      </c>
      <c r="B169">
        <v>59843.48</v>
      </c>
      <c r="C169">
        <v>59843.48</v>
      </c>
      <c r="D169">
        <v>55840.78</v>
      </c>
      <c r="E169">
        <v>56283.05</v>
      </c>
      <c r="F169">
        <v>243537314</v>
      </c>
    </row>
    <row r="170" spans="1:6" x14ac:dyDescent="0.3">
      <c r="A170" s="1">
        <v>45011</v>
      </c>
      <c r="B170">
        <v>55639.98</v>
      </c>
      <c r="C170">
        <v>57686.62</v>
      </c>
      <c r="D170">
        <v>54837.78</v>
      </c>
      <c r="E170">
        <v>56024.38</v>
      </c>
      <c r="F170">
        <v>166523931</v>
      </c>
    </row>
    <row r="171" spans="1:6" x14ac:dyDescent="0.3">
      <c r="A171" s="1">
        <v>45018</v>
      </c>
      <c r="B171">
        <v>56438.84</v>
      </c>
      <c r="C171">
        <v>58998.58</v>
      </c>
      <c r="D171">
        <v>55951.25</v>
      </c>
      <c r="E171">
        <v>58608.76</v>
      </c>
      <c r="F171">
        <v>220222518</v>
      </c>
    </row>
    <row r="172" spans="1:6" x14ac:dyDescent="0.3">
      <c r="A172" s="1">
        <v>45025</v>
      </c>
      <c r="B172">
        <v>58827.01</v>
      </c>
      <c r="C172">
        <v>59620.75</v>
      </c>
      <c r="D172">
        <v>58395.22</v>
      </c>
      <c r="E172">
        <v>58538.87</v>
      </c>
      <c r="F172">
        <v>135331622</v>
      </c>
    </row>
    <row r="173" spans="1:6" x14ac:dyDescent="0.3">
      <c r="A173" s="1">
        <v>45032</v>
      </c>
      <c r="B173">
        <v>58886.43</v>
      </c>
      <c r="C173">
        <v>61597.5</v>
      </c>
      <c r="D173">
        <v>58691.1</v>
      </c>
      <c r="E173">
        <v>61293.06</v>
      </c>
      <c r="F173">
        <v>171515917</v>
      </c>
    </row>
    <row r="174" spans="1:6" x14ac:dyDescent="0.3">
      <c r="A174" s="1">
        <v>45039</v>
      </c>
      <c r="B174">
        <v>61514.36</v>
      </c>
      <c r="C174">
        <v>63195.06</v>
      </c>
      <c r="D174">
        <v>61403.56</v>
      </c>
      <c r="E174">
        <v>62409.21</v>
      </c>
      <c r="F174">
        <v>175121293</v>
      </c>
    </row>
    <row r="175" spans="1:6" x14ac:dyDescent="0.3">
      <c r="A175" s="1">
        <v>45046</v>
      </c>
      <c r="B175">
        <v>62290.91</v>
      </c>
      <c r="C175">
        <v>63780.13</v>
      </c>
      <c r="D175">
        <v>61537.33</v>
      </c>
      <c r="E175">
        <v>62948.5</v>
      </c>
      <c r="F175">
        <v>169465398</v>
      </c>
    </row>
    <row r="176" spans="1:6" x14ac:dyDescent="0.3">
      <c r="A176" s="1">
        <v>45053</v>
      </c>
      <c r="B176">
        <v>63059.44</v>
      </c>
      <c r="C176">
        <v>63731.79</v>
      </c>
      <c r="D176">
        <v>61800.83</v>
      </c>
      <c r="E176">
        <v>62692.959999999999</v>
      </c>
      <c r="F176">
        <v>103211100</v>
      </c>
    </row>
    <row r="177" spans="1:6" x14ac:dyDescent="0.3">
      <c r="A177" s="1">
        <v>45060</v>
      </c>
      <c r="B177">
        <v>62896.35</v>
      </c>
      <c r="C177">
        <v>64104.160000000003</v>
      </c>
      <c r="D177">
        <v>62704.67</v>
      </c>
      <c r="E177">
        <v>63669.39</v>
      </c>
      <c r="F177">
        <v>196428176</v>
      </c>
    </row>
    <row r="178" spans="1:6" x14ac:dyDescent="0.3">
      <c r="A178" s="1">
        <v>45067</v>
      </c>
      <c r="B178">
        <v>63982.2</v>
      </c>
      <c r="C178">
        <v>64940.29</v>
      </c>
      <c r="D178">
        <v>63419.58</v>
      </c>
      <c r="E178">
        <v>64919.22</v>
      </c>
      <c r="F178">
        <v>184988034</v>
      </c>
    </row>
    <row r="179" spans="1:6" x14ac:dyDescent="0.3">
      <c r="A179" s="1">
        <v>45074</v>
      </c>
      <c r="B179">
        <v>64978.85</v>
      </c>
      <c r="C179">
        <v>65992.36</v>
      </c>
      <c r="D179">
        <v>63441.9</v>
      </c>
      <c r="E179">
        <v>64788.01</v>
      </c>
      <c r="F179">
        <v>176973966.72865999</v>
      </c>
    </row>
    <row r="180" spans="1:6" x14ac:dyDescent="0.3">
      <c r="A180" s="1">
        <v>45081</v>
      </c>
      <c r="B180">
        <v>65081.440000000002</v>
      </c>
      <c r="C180">
        <v>65654.39</v>
      </c>
      <c r="D180">
        <v>62127.83</v>
      </c>
      <c r="E180">
        <v>65654.39</v>
      </c>
      <c r="F180">
        <v>188256340</v>
      </c>
    </row>
    <row r="181" spans="1:6" x14ac:dyDescent="0.3">
      <c r="A181" s="1">
        <v>45088</v>
      </c>
      <c r="B181">
        <v>65882.399999999994</v>
      </c>
      <c r="C181">
        <v>66801.86</v>
      </c>
      <c r="D181">
        <v>65464.56</v>
      </c>
      <c r="E181">
        <v>66531.53</v>
      </c>
      <c r="F181">
        <v>137614855</v>
      </c>
    </row>
    <row r="182" spans="1:6" x14ac:dyDescent="0.3">
      <c r="A182" s="1">
        <v>45095</v>
      </c>
      <c r="B182">
        <v>66582.399999999994</v>
      </c>
      <c r="C182">
        <v>68433.53</v>
      </c>
      <c r="D182">
        <v>65605.77</v>
      </c>
      <c r="E182">
        <v>67850.509999999995</v>
      </c>
      <c r="F182">
        <v>260606966.85402</v>
      </c>
    </row>
    <row r="183" spans="1:6" x14ac:dyDescent="0.3">
      <c r="A183" s="1">
        <v>45102</v>
      </c>
      <c r="B183">
        <v>67711.490000000005</v>
      </c>
      <c r="C183">
        <v>68154.09</v>
      </c>
      <c r="D183">
        <v>66227.66</v>
      </c>
      <c r="E183">
        <v>66272.990000000005</v>
      </c>
      <c r="F183">
        <v>138801130</v>
      </c>
    </row>
    <row r="184" spans="1:6" x14ac:dyDescent="0.3">
      <c r="A184" s="1">
        <v>45109</v>
      </c>
      <c r="B184">
        <v>66502.880000000005</v>
      </c>
      <c r="C184">
        <v>67484.429999999993</v>
      </c>
      <c r="D184">
        <v>66011.990000000005</v>
      </c>
      <c r="E184">
        <v>67283.22</v>
      </c>
      <c r="F184">
        <v>139761963.25183001</v>
      </c>
    </row>
    <row r="185" spans="1:6" x14ac:dyDescent="0.3">
      <c r="A185" s="1">
        <v>45116</v>
      </c>
      <c r="B185">
        <v>67512.95</v>
      </c>
      <c r="C185">
        <v>68037.429999999993</v>
      </c>
      <c r="D185">
        <v>65743.850000000006</v>
      </c>
      <c r="E185">
        <v>67181.67</v>
      </c>
      <c r="F185">
        <v>170217211.49849999</v>
      </c>
    </row>
    <row r="186" spans="1:6" x14ac:dyDescent="0.3">
      <c r="A186" s="1">
        <v>45123</v>
      </c>
      <c r="B186">
        <v>66927.42</v>
      </c>
      <c r="C186">
        <v>70566.899999999994</v>
      </c>
      <c r="D186">
        <v>66828.240000000005</v>
      </c>
      <c r="E186">
        <v>70242.39</v>
      </c>
      <c r="F186">
        <v>153585468</v>
      </c>
    </row>
    <row r="187" spans="1:6" x14ac:dyDescent="0.3">
      <c r="A187" s="1">
        <v>45130</v>
      </c>
      <c r="B187">
        <v>70111.73</v>
      </c>
      <c r="C187">
        <v>71855.89</v>
      </c>
      <c r="D187">
        <v>70111.73</v>
      </c>
      <c r="E187">
        <v>71298.19</v>
      </c>
      <c r="F187">
        <v>218446886.51730999</v>
      </c>
    </row>
    <row r="188" spans="1:6" x14ac:dyDescent="0.3">
      <c r="A188" s="1">
        <v>45137</v>
      </c>
      <c r="B188">
        <v>71406.320000000007</v>
      </c>
      <c r="C188">
        <v>72129.48</v>
      </c>
      <c r="D188">
        <v>71216.399999999994</v>
      </c>
      <c r="E188">
        <v>71965.41</v>
      </c>
      <c r="F188">
        <v>136557800</v>
      </c>
    </row>
    <row r="189" spans="1:6" x14ac:dyDescent="0.3">
      <c r="A189" s="1">
        <v>45144</v>
      </c>
      <c r="B189">
        <v>72107.48</v>
      </c>
      <c r="C189">
        <v>72440.23</v>
      </c>
      <c r="D189">
        <v>70233.490000000005</v>
      </c>
      <c r="E189">
        <v>71471.63</v>
      </c>
      <c r="F189">
        <v>141717261</v>
      </c>
    </row>
    <row r="190" spans="1:6" x14ac:dyDescent="0.3">
      <c r="A190" s="1">
        <v>45151</v>
      </c>
      <c r="B190">
        <v>71339.350000000006</v>
      </c>
      <c r="C190">
        <v>71377.48</v>
      </c>
      <c r="D190">
        <v>69550.61</v>
      </c>
      <c r="E190">
        <v>70503.710000000006</v>
      </c>
      <c r="F190">
        <v>142995210</v>
      </c>
    </row>
    <row r="191" spans="1:6" x14ac:dyDescent="0.3">
      <c r="A191" s="1">
        <v>45158</v>
      </c>
      <c r="B191">
        <v>70121.03</v>
      </c>
      <c r="C191">
        <v>70528.320000000007</v>
      </c>
      <c r="D191">
        <v>67601.89</v>
      </c>
      <c r="E191">
        <v>68084.460000000006</v>
      </c>
      <c r="F191">
        <v>111689833.84083</v>
      </c>
    </row>
    <row r="192" spans="1:6" x14ac:dyDescent="0.3">
      <c r="A192" s="1">
        <v>45165</v>
      </c>
      <c r="B192">
        <v>68131.759999999995</v>
      </c>
      <c r="C192">
        <v>68775.14</v>
      </c>
      <c r="D192">
        <v>67377.16</v>
      </c>
      <c r="E192">
        <v>67706.429999999993</v>
      </c>
      <c r="F192">
        <v>143473501.51141</v>
      </c>
    </row>
    <row r="193" spans="1:6" x14ac:dyDescent="0.3">
      <c r="A193" s="1">
        <v>45172</v>
      </c>
      <c r="B193">
        <v>68091.88</v>
      </c>
      <c r="C193">
        <v>69168.100000000006</v>
      </c>
      <c r="D193">
        <v>67760.75</v>
      </c>
      <c r="E193">
        <v>69017.61</v>
      </c>
      <c r="F193">
        <v>162218147</v>
      </c>
    </row>
    <row r="194" spans="1:6" x14ac:dyDescent="0.3">
      <c r="A194" s="1">
        <v>45179</v>
      </c>
      <c r="B194">
        <v>69098</v>
      </c>
      <c r="C194">
        <v>69326.48</v>
      </c>
      <c r="D194">
        <v>65475.46</v>
      </c>
      <c r="E194">
        <v>66542.34</v>
      </c>
      <c r="F194">
        <v>187531747</v>
      </c>
    </row>
    <row r="195" spans="1:6" x14ac:dyDescent="0.3">
      <c r="A195" s="1">
        <v>45186</v>
      </c>
      <c r="B195">
        <v>67008.399999999994</v>
      </c>
      <c r="C195">
        <v>67738.86</v>
      </c>
      <c r="D195">
        <v>66183.59</v>
      </c>
      <c r="E195">
        <v>67368.11</v>
      </c>
      <c r="F195">
        <v>180337375</v>
      </c>
    </row>
    <row r="196" spans="1:6" x14ac:dyDescent="0.3">
      <c r="A196" s="1">
        <v>45193</v>
      </c>
      <c r="B196">
        <v>67375.83</v>
      </c>
      <c r="C196">
        <v>67556.320000000007</v>
      </c>
      <c r="D196">
        <v>65948.740000000005</v>
      </c>
      <c r="E196">
        <v>66519.31</v>
      </c>
      <c r="F196">
        <v>146247594</v>
      </c>
    </row>
    <row r="197" spans="1:6" x14ac:dyDescent="0.3">
      <c r="A197" s="1">
        <v>45200</v>
      </c>
      <c r="B197">
        <v>66425.3</v>
      </c>
      <c r="C197">
        <v>66741.009999999995</v>
      </c>
      <c r="D197">
        <v>64082.91</v>
      </c>
      <c r="E197">
        <v>65397.43</v>
      </c>
      <c r="F197">
        <v>162616343.68469</v>
      </c>
    </row>
    <row r="198" spans="1:6" x14ac:dyDescent="0.3">
      <c r="A198" s="1">
        <v>45207</v>
      </c>
      <c r="B198">
        <v>65427.74</v>
      </c>
      <c r="C198">
        <v>65474.09</v>
      </c>
      <c r="D198">
        <v>63210.28</v>
      </c>
      <c r="E198">
        <v>63903.35</v>
      </c>
      <c r="F198">
        <v>193176352</v>
      </c>
    </row>
    <row r="199" spans="1:6" x14ac:dyDescent="0.3">
      <c r="A199" s="1">
        <v>45214</v>
      </c>
      <c r="B199">
        <v>63747.05</v>
      </c>
      <c r="C199">
        <v>67422.62</v>
      </c>
      <c r="D199">
        <v>63515.7</v>
      </c>
      <c r="E199">
        <v>67061.899999999994</v>
      </c>
      <c r="F199">
        <v>231398241</v>
      </c>
    </row>
    <row r="200" spans="1:6" x14ac:dyDescent="0.3">
      <c r="A200" s="1">
        <v>45221</v>
      </c>
      <c r="B200">
        <v>68544.19</v>
      </c>
      <c r="C200">
        <v>71985.289999999994</v>
      </c>
      <c r="D200">
        <v>68120.13</v>
      </c>
      <c r="E200">
        <v>68361.11</v>
      </c>
      <c r="F200">
        <v>286425760</v>
      </c>
    </row>
    <row r="201" spans="1:6" x14ac:dyDescent="0.3">
      <c r="A201" s="1">
        <v>45228</v>
      </c>
      <c r="B201">
        <v>68428.479999999996</v>
      </c>
      <c r="C201">
        <v>71087.37</v>
      </c>
      <c r="D201">
        <v>68017.89</v>
      </c>
      <c r="E201">
        <v>70290.31</v>
      </c>
      <c r="F201">
        <v>181334890</v>
      </c>
    </row>
    <row r="202" spans="1:6" x14ac:dyDescent="0.3">
      <c r="A202" s="1">
        <v>45235</v>
      </c>
      <c r="B202">
        <v>70656.600000000006</v>
      </c>
      <c r="C202">
        <v>72741.95</v>
      </c>
      <c r="D202">
        <v>70567.929999999993</v>
      </c>
      <c r="E202">
        <v>72473.240000000005</v>
      </c>
      <c r="F202">
        <v>145357299</v>
      </c>
    </row>
    <row r="203" spans="1:6" x14ac:dyDescent="0.3">
      <c r="A203" s="1">
        <v>45242</v>
      </c>
      <c r="B203">
        <v>72798.91</v>
      </c>
      <c r="C203">
        <v>73293.69</v>
      </c>
      <c r="D203">
        <v>71311.83</v>
      </c>
      <c r="E203">
        <v>71545.8</v>
      </c>
      <c r="F203">
        <v>149404945</v>
      </c>
    </row>
    <row r="204" spans="1:6" x14ac:dyDescent="0.3">
      <c r="A204" s="1">
        <v>45249</v>
      </c>
      <c r="B204">
        <v>71814.11</v>
      </c>
      <c r="C204">
        <v>74960.59</v>
      </c>
      <c r="D204">
        <v>71183.710000000006</v>
      </c>
      <c r="E204">
        <v>74091.850000000006</v>
      </c>
      <c r="F204">
        <v>209464219</v>
      </c>
    </row>
    <row r="205" spans="1:6" x14ac:dyDescent="0.3">
      <c r="A205" s="1">
        <v>45256</v>
      </c>
      <c r="B205">
        <v>74207.14</v>
      </c>
      <c r="C205">
        <v>75287.7</v>
      </c>
      <c r="D205">
        <v>74060</v>
      </c>
      <c r="E205">
        <v>74469.990000000005</v>
      </c>
      <c r="F205">
        <v>161913918</v>
      </c>
    </row>
    <row r="206" spans="1:6" x14ac:dyDescent="0.3">
      <c r="A206" s="1">
        <v>45263</v>
      </c>
      <c r="B206">
        <v>74638.039999999994</v>
      </c>
      <c r="C206">
        <v>76319.05</v>
      </c>
      <c r="D206">
        <v>73535.520000000004</v>
      </c>
      <c r="E206">
        <v>76319.05</v>
      </c>
      <c r="F206">
        <v>228328623</v>
      </c>
    </row>
    <row r="207" spans="1:6" x14ac:dyDescent="0.3">
      <c r="A207" s="1">
        <v>45270</v>
      </c>
      <c r="B207">
        <v>76286.69</v>
      </c>
      <c r="C207">
        <v>77666.22</v>
      </c>
      <c r="D207">
        <v>75979.23</v>
      </c>
      <c r="E207">
        <v>77111.850000000006</v>
      </c>
      <c r="F207">
        <v>156840452</v>
      </c>
    </row>
    <row r="208" spans="1:6" x14ac:dyDescent="0.3">
      <c r="A208" s="1">
        <v>45277</v>
      </c>
      <c r="B208">
        <v>77448.69</v>
      </c>
      <c r="C208">
        <v>79011.649999999994</v>
      </c>
      <c r="D208">
        <v>76583.14</v>
      </c>
      <c r="E208">
        <v>77647.100000000006</v>
      </c>
      <c r="F208">
        <v>227851598</v>
      </c>
    </row>
    <row r="209" spans="1:6" x14ac:dyDescent="0.3">
      <c r="A209" s="1">
        <v>45284</v>
      </c>
      <c r="B209">
        <v>77748.44</v>
      </c>
      <c r="C209">
        <v>79465.55</v>
      </c>
      <c r="D209">
        <v>77620.67</v>
      </c>
      <c r="E209">
        <v>78667.789999999994</v>
      </c>
      <c r="F209">
        <v>159311326</v>
      </c>
    </row>
    <row r="210" spans="1:6" x14ac:dyDescent="0.3">
      <c r="A210" s="1">
        <v>45291</v>
      </c>
      <c r="B210">
        <v>78916.600000000006</v>
      </c>
      <c r="C210">
        <v>79548.69</v>
      </c>
      <c r="D210">
        <v>78202.600000000006</v>
      </c>
      <c r="E210">
        <v>78459.91</v>
      </c>
      <c r="F210">
        <v>103302448</v>
      </c>
    </row>
    <row r="211" spans="1:6" x14ac:dyDescent="0.3">
      <c r="A211" s="1">
        <v>45298</v>
      </c>
      <c r="B211">
        <v>78685.78</v>
      </c>
      <c r="C211">
        <v>78829.94</v>
      </c>
      <c r="D211">
        <v>75293.42</v>
      </c>
      <c r="E211">
        <v>76593.759999999995</v>
      </c>
      <c r="F211">
        <v>154516101</v>
      </c>
    </row>
    <row r="212" spans="1:6" x14ac:dyDescent="0.3">
      <c r="A212" s="1">
        <v>45305</v>
      </c>
      <c r="B212">
        <v>76233.7</v>
      </c>
      <c r="C212">
        <v>77580.600000000006</v>
      </c>
      <c r="D212">
        <v>75607.100000000006</v>
      </c>
      <c r="E212">
        <v>76106.23</v>
      </c>
      <c r="F212">
        <v>170158345</v>
      </c>
    </row>
    <row r="213" spans="1:6" x14ac:dyDescent="0.3">
      <c r="A213" s="1">
        <v>45312</v>
      </c>
      <c r="B213">
        <v>76289.77</v>
      </c>
      <c r="C213">
        <v>76289.77</v>
      </c>
      <c r="D213">
        <v>73482.75</v>
      </c>
      <c r="E213">
        <v>74774.929999999993</v>
      </c>
      <c r="F213">
        <v>156113069</v>
      </c>
    </row>
    <row r="214" spans="1:6" x14ac:dyDescent="0.3">
      <c r="A214" s="1">
        <v>45319</v>
      </c>
      <c r="B214">
        <v>75338.17</v>
      </c>
      <c r="C214">
        <v>75714.73</v>
      </c>
      <c r="D214">
        <v>74114.36</v>
      </c>
      <c r="E214">
        <v>75683.59</v>
      </c>
      <c r="F214">
        <v>223418430</v>
      </c>
    </row>
    <row r="215" spans="1:6" x14ac:dyDescent="0.3">
      <c r="A215" s="1">
        <v>45326</v>
      </c>
      <c r="B215">
        <v>75547.55</v>
      </c>
      <c r="C215">
        <v>80044.460000000006</v>
      </c>
      <c r="D215">
        <v>75240.56</v>
      </c>
      <c r="E215">
        <v>79575.14</v>
      </c>
      <c r="F215">
        <v>211501605</v>
      </c>
    </row>
    <row r="216" spans="1:6" x14ac:dyDescent="0.3">
      <c r="A216" s="1">
        <v>45333</v>
      </c>
      <c r="B216">
        <v>79980.52</v>
      </c>
      <c r="C216">
        <v>80392.31</v>
      </c>
      <c r="D216">
        <v>78279.570000000007</v>
      </c>
      <c r="E216">
        <v>78450.66</v>
      </c>
      <c r="F216">
        <v>255574113</v>
      </c>
    </row>
    <row r="217" spans="1:6" x14ac:dyDescent="0.3">
      <c r="A217" s="1">
        <v>45340</v>
      </c>
      <c r="B217">
        <v>78748.83</v>
      </c>
      <c r="C217">
        <v>80619.710000000006</v>
      </c>
      <c r="D217">
        <v>77695.66</v>
      </c>
      <c r="E217">
        <v>80147.009999999995</v>
      </c>
      <c r="F217">
        <v>190048343</v>
      </c>
    </row>
    <row r="218" spans="1:6" x14ac:dyDescent="0.3">
      <c r="A218" s="1">
        <v>45347</v>
      </c>
      <c r="B218">
        <v>80122.34</v>
      </c>
      <c r="C218">
        <v>83704.53</v>
      </c>
      <c r="D218">
        <v>80122.34</v>
      </c>
      <c r="E218">
        <v>83265.56</v>
      </c>
      <c r="F218">
        <v>181166424</v>
      </c>
    </row>
    <row r="219" spans="1:6" x14ac:dyDescent="0.3">
      <c r="A219" s="1">
        <v>45354</v>
      </c>
      <c r="B219">
        <v>83335.33</v>
      </c>
      <c r="C219">
        <v>83797.23</v>
      </c>
      <c r="D219">
        <v>81536.350000000006</v>
      </c>
      <c r="E219">
        <v>82172.36</v>
      </c>
      <c r="F219">
        <v>212861088</v>
      </c>
    </row>
    <row r="220" spans="1:6" x14ac:dyDescent="0.3">
      <c r="A220" s="1">
        <v>45361</v>
      </c>
      <c r="B220">
        <v>82617.37</v>
      </c>
      <c r="C220">
        <v>82715.41</v>
      </c>
      <c r="D220">
        <v>79100.740000000005</v>
      </c>
      <c r="E220">
        <v>80199.539999999994</v>
      </c>
      <c r="F220">
        <v>179022334</v>
      </c>
    </row>
    <row r="221" spans="1:6" x14ac:dyDescent="0.3">
      <c r="A221" s="1">
        <v>45368</v>
      </c>
      <c r="B221">
        <v>79894.990000000005</v>
      </c>
      <c r="C221">
        <v>82365.84</v>
      </c>
      <c r="D221">
        <v>78934</v>
      </c>
      <c r="E221">
        <v>80199.350000000006</v>
      </c>
      <c r="F221">
        <v>260830655</v>
      </c>
    </row>
    <row r="222" spans="1:6" x14ac:dyDescent="0.3">
      <c r="A222" s="1">
        <v>45375</v>
      </c>
      <c r="B222">
        <v>80504.27</v>
      </c>
      <c r="C222">
        <v>82001.11</v>
      </c>
      <c r="D222">
        <v>78497.89</v>
      </c>
      <c r="E222">
        <v>80992.639999999999</v>
      </c>
      <c r="F222">
        <v>153721613</v>
      </c>
    </row>
    <row r="223" spans="1:6" x14ac:dyDescent="0.3">
      <c r="A223" s="1">
        <v>45382</v>
      </c>
      <c r="B223">
        <v>80833.149999999994</v>
      </c>
      <c r="C223">
        <v>82823.03</v>
      </c>
      <c r="D223">
        <v>79854.19</v>
      </c>
      <c r="E223">
        <v>82745.58</v>
      </c>
      <c r="F223">
        <v>118775248</v>
      </c>
    </row>
    <row r="224" spans="1:6" x14ac:dyDescent="0.3">
      <c r="A224" s="1">
        <v>45389</v>
      </c>
      <c r="B224">
        <v>83160.52</v>
      </c>
      <c r="C224">
        <v>83958.85</v>
      </c>
      <c r="D224">
        <v>82418.14</v>
      </c>
      <c r="E224">
        <v>83642.11</v>
      </c>
      <c r="F224">
        <v>169942370</v>
      </c>
    </row>
    <row r="225" spans="1:6" x14ac:dyDescent="0.3">
      <c r="A225" s="1">
        <v>45396</v>
      </c>
      <c r="B225">
        <v>83917.58</v>
      </c>
      <c r="C225">
        <v>85274.91</v>
      </c>
      <c r="D225">
        <v>82862.81</v>
      </c>
      <c r="E225">
        <v>82864.67</v>
      </c>
      <c r="F225">
        <v>236975978</v>
      </c>
    </row>
    <row r="226" spans="1:6" x14ac:dyDescent="0.3">
      <c r="A226" s="1">
        <v>45403</v>
      </c>
      <c r="B226">
        <v>83486.8</v>
      </c>
      <c r="C226">
        <v>83785.679999999993</v>
      </c>
      <c r="D226">
        <v>81037.09</v>
      </c>
      <c r="E226">
        <v>83206.02</v>
      </c>
      <c r="F226">
        <v>218703240.59740001</v>
      </c>
    </row>
    <row r="227" spans="1:6" x14ac:dyDescent="0.3">
      <c r="A227" s="1">
        <v>45410</v>
      </c>
      <c r="B227">
        <v>83604.34</v>
      </c>
      <c r="C227">
        <v>85405.56</v>
      </c>
      <c r="D227">
        <v>83127.179999999993</v>
      </c>
      <c r="E227">
        <v>84443.72</v>
      </c>
      <c r="F227">
        <v>196351686.90136999</v>
      </c>
    </row>
    <row r="228" spans="1:6" x14ac:dyDescent="0.3">
      <c r="A228" s="1">
        <v>45417</v>
      </c>
      <c r="B228">
        <v>84756.53</v>
      </c>
      <c r="C228">
        <v>85468.44</v>
      </c>
      <c r="D228">
        <v>84002.12</v>
      </c>
      <c r="E228">
        <v>84393.73</v>
      </c>
      <c r="F228">
        <v>100182105</v>
      </c>
    </row>
    <row r="229" spans="1:6" x14ac:dyDescent="0.3">
      <c r="A229" s="1">
        <v>45424</v>
      </c>
      <c r="B229">
        <v>85124.34</v>
      </c>
      <c r="C229">
        <v>87863.07</v>
      </c>
      <c r="D229">
        <v>84688.11</v>
      </c>
      <c r="E229">
        <v>86508.67</v>
      </c>
      <c r="F229">
        <v>275912489</v>
      </c>
    </row>
    <row r="230" spans="1:6" x14ac:dyDescent="0.3">
      <c r="A230" s="1">
        <v>45431</v>
      </c>
      <c r="B230">
        <v>86855.87</v>
      </c>
      <c r="C230">
        <v>88778.19</v>
      </c>
      <c r="D230">
        <v>86572.51</v>
      </c>
      <c r="E230">
        <v>88734.63</v>
      </c>
      <c r="F230">
        <v>238150395</v>
      </c>
    </row>
    <row r="231" spans="1:6" x14ac:dyDescent="0.3">
      <c r="A231" s="1">
        <v>45438</v>
      </c>
      <c r="B231">
        <v>89243.71</v>
      </c>
      <c r="C231">
        <v>89657.97</v>
      </c>
      <c r="D231">
        <v>87247.64</v>
      </c>
      <c r="E231">
        <v>87690.05</v>
      </c>
      <c r="F231">
        <v>221010033</v>
      </c>
    </row>
    <row r="232" spans="1:6" x14ac:dyDescent="0.3">
      <c r="A232" s="1">
        <v>45445</v>
      </c>
      <c r="B232">
        <v>88033.87</v>
      </c>
      <c r="C232">
        <v>88284.23</v>
      </c>
      <c r="D232">
        <v>85405.05</v>
      </c>
      <c r="E232">
        <v>86315.26</v>
      </c>
      <c r="F232">
        <v>190793455.56345999</v>
      </c>
    </row>
    <row r="233" spans="1:6" x14ac:dyDescent="0.3">
      <c r="A233" s="1">
        <v>45452</v>
      </c>
      <c r="B233">
        <v>87298.74</v>
      </c>
      <c r="C233">
        <v>87417.93</v>
      </c>
      <c r="D233">
        <v>84541.27</v>
      </c>
      <c r="E233">
        <v>84902.67</v>
      </c>
      <c r="F233">
        <v>140166305</v>
      </c>
    </row>
    <row r="234" spans="1:6" x14ac:dyDescent="0.3">
      <c r="A234" s="1">
        <v>45459</v>
      </c>
      <c r="B234">
        <v>84601.48</v>
      </c>
      <c r="C234">
        <v>85265.51</v>
      </c>
      <c r="D234">
        <v>83011.62</v>
      </c>
      <c r="E234">
        <v>83875.740000000005</v>
      </c>
      <c r="F234">
        <v>136886114</v>
      </c>
    </row>
    <row r="235" spans="1:6" x14ac:dyDescent="0.3">
      <c r="A235" s="1">
        <v>45466</v>
      </c>
      <c r="B235">
        <v>84011.66</v>
      </c>
      <c r="C235">
        <v>87110.62</v>
      </c>
      <c r="D235">
        <v>83945.76</v>
      </c>
      <c r="E235">
        <v>86415.61</v>
      </c>
      <c r="F235">
        <v>163084688</v>
      </c>
    </row>
    <row r="236" spans="1:6" x14ac:dyDescent="0.3">
      <c r="A236" s="1">
        <v>45473</v>
      </c>
      <c r="B236">
        <v>86590.69</v>
      </c>
      <c r="C236">
        <v>88878.49</v>
      </c>
      <c r="D236">
        <v>86363.6</v>
      </c>
      <c r="E236">
        <v>88613.67</v>
      </c>
      <c r="F236">
        <v>163120542.40516999</v>
      </c>
    </row>
    <row r="237" spans="1:6" x14ac:dyDescent="0.3">
      <c r="A237" s="1">
        <v>45480</v>
      </c>
      <c r="B237">
        <v>88902.23</v>
      </c>
      <c r="C237">
        <v>89084.78</v>
      </c>
      <c r="D237">
        <v>87141.54</v>
      </c>
      <c r="E237">
        <v>87297.02</v>
      </c>
      <c r="F237">
        <v>123955315</v>
      </c>
    </row>
    <row r="238" spans="1:6" x14ac:dyDescent="0.3">
      <c r="A238" s="1">
        <v>45487</v>
      </c>
      <c r="B238">
        <v>87483.41</v>
      </c>
      <c r="C238">
        <v>88920.67</v>
      </c>
      <c r="D238">
        <v>87334.23</v>
      </c>
      <c r="E238">
        <v>88693.82</v>
      </c>
      <c r="F238">
        <v>121510061</v>
      </c>
    </row>
    <row r="239" spans="1:6" x14ac:dyDescent="0.3">
      <c r="A239" s="1">
        <v>45494</v>
      </c>
      <c r="B239">
        <v>88709.77</v>
      </c>
      <c r="C239">
        <v>88709.77</v>
      </c>
      <c r="D239">
        <v>84253.56</v>
      </c>
      <c r="E239">
        <v>85852.44</v>
      </c>
      <c r="F239">
        <v>146855455.68421</v>
      </c>
    </row>
    <row r="240" spans="1:6" x14ac:dyDescent="0.3">
      <c r="A240" s="1">
        <v>45501</v>
      </c>
      <c r="B240">
        <v>86052.15</v>
      </c>
      <c r="C240">
        <v>86486.67</v>
      </c>
      <c r="D240">
        <v>82831</v>
      </c>
      <c r="E240">
        <v>83712.63</v>
      </c>
      <c r="F240">
        <v>122971689.30859999</v>
      </c>
    </row>
    <row r="241" spans="1:6" x14ac:dyDescent="0.3">
      <c r="A241" s="1">
        <v>45508</v>
      </c>
      <c r="B241">
        <v>84359.41</v>
      </c>
      <c r="C241">
        <v>84637.14</v>
      </c>
      <c r="D241">
        <v>81347.53</v>
      </c>
      <c r="E241">
        <v>81648.83</v>
      </c>
      <c r="F241">
        <v>124488090</v>
      </c>
    </row>
    <row r="242" spans="1:6" x14ac:dyDescent="0.3">
      <c r="A242" s="1">
        <v>45515</v>
      </c>
      <c r="B242">
        <v>78503.17</v>
      </c>
      <c r="C242">
        <v>80645.509999999995</v>
      </c>
      <c r="D242">
        <v>77412.12</v>
      </c>
      <c r="E242">
        <v>79603.179999999993</v>
      </c>
      <c r="F242">
        <v>176443170</v>
      </c>
    </row>
    <row r="243" spans="1:6" x14ac:dyDescent="0.3">
      <c r="A243" s="1">
        <v>45522</v>
      </c>
      <c r="B243">
        <v>80120.429999999993</v>
      </c>
      <c r="C243">
        <v>84690.74</v>
      </c>
      <c r="D243">
        <v>80120.429999999993</v>
      </c>
      <c r="E243">
        <v>84690.74</v>
      </c>
      <c r="F243">
        <v>99919357.145631</v>
      </c>
    </row>
    <row r="244" spans="1:6" x14ac:dyDescent="0.3">
      <c r="A244" s="1">
        <v>45529</v>
      </c>
      <c r="B244">
        <v>84522.69</v>
      </c>
      <c r="C244">
        <v>85185.39</v>
      </c>
      <c r="D244">
        <v>83665.88</v>
      </c>
      <c r="E244">
        <v>84158.33</v>
      </c>
      <c r="F244">
        <v>116762359.99139</v>
      </c>
    </row>
    <row r="245" spans="1:6" x14ac:dyDescent="0.3">
      <c r="A245" s="1">
        <v>45536</v>
      </c>
      <c r="B245">
        <v>84353.39</v>
      </c>
      <c r="C245">
        <v>84939.15</v>
      </c>
      <c r="D245">
        <v>83210.25</v>
      </c>
      <c r="E245">
        <v>84868.25</v>
      </c>
      <c r="F245">
        <v>142653518</v>
      </c>
    </row>
    <row r="246" spans="1:6" x14ac:dyDescent="0.3">
      <c r="A246" s="1">
        <v>45543</v>
      </c>
      <c r="B246">
        <v>84700.77</v>
      </c>
      <c r="C246">
        <v>86462.18</v>
      </c>
      <c r="D246">
        <v>81702.679999999993</v>
      </c>
      <c r="E246">
        <v>81744.47</v>
      </c>
      <c r="F246">
        <v>145484037.56083</v>
      </c>
    </row>
    <row r="247" spans="1:6" x14ac:dyDescent="0.3">
      <c r="A247" s="1">
        <v>45550</v>
      </c>
      <c r="B247">
        <v>82219.95</v>
      </c>
      <c r="C247">
        <v>82485.009999999995</v>
      </c>
      <c r="D247">
        <v>79873.94</v>
      </c>
      <c r="E247">
        <v>82302.58</v>
      </c>
      <c r="F247">
        <v>132564447</v>
      </c>
    </row>
    <row r="248" spans="1:6" x14ac:dyDescent="0.3">
      <c r="A248" s="1">
        <v>45557</v>
      </c>
      <c r="B248">
        <v>82252.13</v>
      </c>
      <c r="C248">
        <v>83528.38</v>
      </c>
      <c r="D248">
        <v>81388.5</v>
      </c>
      <c r="E248">
        <v>81759.710000000006</v>
      </c>
      <c r="F248">
        <v>197767976</v>
      </c>
    </row>
    <row r="249" spans="1:6" x14ac:dyDescent="0.3">
      <c r="A249" s="1">
        <v>45564</v>
      </c>
      <c r="B249">
        <v>82066.75</v>
      </c>
      <c r="C249">
        <v>85081.4</v>
      </c>
      <c r="D249">
        <v>81026.91</v>
      </c>
      <c r="E249">
        <v>84947.19</v>
      </c>
      <c r="F249">
        <v>159843189</v>
      </c>
    </row>
    <row r="250" spans="1:6" x14ac:dyDescent="0.3">
      <c r="A250" s="1">
        <v>45571</v>
      </c>
      <c r="B250">
        <v>84800.12</v>
      </c>
      <c r="C250">
        <v>84920.65</v>
      </c>
      <c r="D250">
        <v>81480.240000000005</v>
      </c>
      <c r="E250">
        <v>82010.86</v>
      </c>
      <c r="F250">
        <v>135544752</v>
      </c>
    </row>
    <row r="251" spans="1:6" x14ac:dyDescent="0.3">
      <c r="A251" s="1">
        <v>45578</v>
      </c>
      <c r="B251">
        <v>82494.28</v>
      </c>
      <c r="C251">
        <v>83660.81</v>
      </c>
      <c r="D251">
        <v>80921.23</v>
      </c>
      <c r="E251">
        <v>83455.17</v>
      </c>
      <c r="F251">
        <v>165336266</v>
      </c>
    </row>
    <row r="252" spans="1:6" x14ac:dyDescent="0.3">
      <c r="A252" s="1">
        <v>45585</v>
      </c>
      <c r="B252">
        <v>83624.479999999996</v>
      </c>
      <c r="C252">
        <v>83943.14</v>
      </c>
      <c r="D252">
        <v>81796.320000000007</v>
      </c>
      <c r="E252">
        <v>82650.039999999994</v>
      </c>
      <c r="F252">
        <v>157136596</v>
      </c>
    </row>
    <row r="253" spans="1:6" x14ac:dyDescent="0.3">
      <c r="A253" s="1">
        <v>45592</v>
      </c>
      <c r="B253">
        <v>82556.009999999995</v>
      </c>
      <c r="C253">
        <v>83012.13</v>
      </c>
      <c r="D253">
        <v>80264.95</v>
      </c>
      <c r="E253">
        <v>80755.53</v>
      </c>
      <c r="F253">
        <v>131071741</v>
      </c>
    </row>
    <row r="254" spans="1:6" x14ac:dyDescent="0.3">
      <c r="A254" s="1">
        <v>45599</v>
      </c>
      <c r="B254">
        <v>81100.740000000005</v>
      </c>
      <c r="C254">
        <v>81934.179999999993</v>
      </c>
      <c r="D254">
        <v>79254.7</v>
      </c>
      <c r="E254">
        <v>79550.320000000007</v>
      </c>
      <c r="F254">
        <v>116149665</v>
      </c>
    </row>
    <row r="255" spans="1:6" x14ac:dyDescent="0.3">
      <c r="A255" s="1">
        <v>45606</v>
      </c>
      <c r="B255">
        <v>80055.95</v>
      </c>
      <c r="C255">
        <v>82882.81</v>
      </c>
      <c r="D255">
        <v>79781.539999999994</v>
      </c>
      <c r="E255">
        <v>82250.2</v>
      </c>
      <c r="F255">
        <v>157988396</v>
      </c>
    </row>
    <row r="256" spans="1:6" x14ac:dyDescent="0.3">
      <c r="A256" s="1">
        <v>45613</v>
      </c>
      <c r="B256">
        <v>82079.179999999993</v>
      </c>
      <c r="C256">
        <v>82118.899999999994</v>
      </c>
      <c r="D256">
        <v>79261.34</v>
      </c>
      <c r="E256">
        <v>79330.679999999993</v>
      </c>
      <c r="F256">
        <v>168204496</v>
      </c>
    </row>
    <row r="257" spans="1:6" x14ac:dyDescent="0.3">
      <c r="A257" s="1">
        <v>45620</v>
      </c>
      <c r="B257">
        <v>79441.59</v>
      </c>
      <c r="C257">
        <v>79993.149999999994</v>
      </c>
      <c r="D257">
        <v>75857.56</v>
      </c>
      <c r="E257">
        <v>79492.14</v>
      </c>
      <c r="F257">
        <v>166819214</v>
      </c>
    </row>
    <row r="258" spans="1:6" x14ac:dyDescent="0.3">
      <c r="A258" s="1">
        <v>45627</v>
      </c>
      <c r="B258">
        <v>80196.09</v>
      </c>
      <c r="C258">
        <v>80232.92</v>
      </c>
      <c r="D258">
        <v>78603.16</v>
      </c>
      <c r="E258">
        <v>79369.820000000007</v>
      </c>
      <c r="F258">
        <v>151036071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9D48-D269-4F90-BD85-CEFA164F486F}">
  <dimension ref="A1:F258"/>
  <sheetViews>
    <sheetView workbookViewId="0">
      <selection sqref="A1:E1048576"/>
    </sheetView>
  </sheetViews>
  <sheetFormatPr defaultRowHeight="14.4" x14ac:dyDescent="0.3"/>
  <cols>
    <col min="1" max="1" width="10.109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43835</v>
      </c>
      <c r="B2">
        <v>85.979995884716999</v>
      </c>
      <c r="C2">
        <v>87.279900695375005</v>
      </c>
      <c r="D2">
        <v>84.799711014989995</v>
      </c>
      <c r="E2">
        <v>85.719362687357005</v>
      </c>
      <c r="F2">
        <v>1807292.3153987001</v>
      </c>
    </row>
    <row r="3" spans="1:6" x14ac:dyDescent="0.3">
      <c r="A3" s="1">
        <v>43842</v>
      </c>
      <c r="B3">
        <v>85.880725682920001</v>
      </c>
      <c r="C3">
        <v>85.979995884716999</v>
      </c>
      <c r="D3">
        <v>81.299555884073996</v>
      </c>
      <c r="E3">
        <v>85.439553774274998</v>
      </c>
      <c r="F3">
        <v>4212669.1164675998</v>
      </c>
    </row>
    <row r="4" spans="1:6" x14ac:dyDescent="0.3">
      <c r="A4" s="1">
        <v>43849</v>
      </c>
      <c r="B4">
        <v>85.979995884716999</v>
      </c>
      <c r="C4">
        <v>86.599619351914995</v>
      </c>
      <c r="D4">
        <v>84.540382288087002</v>
      </c>
      <c r="E4">
        <v>86.239585505712</v>
      </c>
      <c r="F4">
        <v>7779732.6462343</v>
      </c>
    </row>
    <row r="5" spans="1:6" x14ac:dyDescent="0.3">
      <c r="A5" s="1">
        <v>43856</v>
      </c>
      <c r="B5">
        <v>85.760062165622998</v>
      </c>
      <c r="C5">
        <v>86.780027616154001</v>
      </c>
      <c r="D5">
        <v>84.859586208978001</v>
      </c>
      <c r="E5">
        <v>85.520822283762001</v>
      </c>
      <c r="F5">
        <v>3997983.4283746998</v>
      </c>
    </row>
    <row r="6" spans="1:6" x14ac:dyDescent="0.3">
      <c r="A6" s="1">
        <v>43863</v>
      </c>
      <c r="B6">
        <v>84.799711014989995</v>
      </c>
      <c r="C6">
        <v>85.459903513407994</v>
      </c>
      <c r="D6">
        <v>74.520353364748999</v>
      </c>
      <c r="E6">
        <v>75.659938756209996</v>
      </c>
      <c r="F6">
        <v>7647803.9659922998</v>
      </c>
    </row>
    <row r="7" spans="1:6" x14ac:dyDescent="0.3">
      <c r="A7" s="1">
        <v>43870</v>
      </c>
      <c r="B7">
        <v>75.479400044925001</v>
      </c>
      <c r="C7">
        <v>77.679780812228003</v>
      </c>
      <c r="D7">
        <v>71.819969071177994</v>
      </c>
      <c r="E7">
        <v>74.760636822975997</v>
      </c>
      <c r="F7">
        <v>6081933.2243031999</v>
      </c>
    </row>
    <row r="8" spans="1:6" x14ac:dyDescent="0.3">
      <c r="A8" s="1">
        <v>43877</v>
      </c>
      <c r="B8">
        <v>74.139969779411999</v>
      </c>
      <c r="C8">
        <v>76.659684914652004</v>
      </c>
      <c r="D8">
        <v>70.979368308521003</v>
      </c>
      <c r="E8">
        <v>76.000666439645002</v>
      </c>
      <c r="F8">
        <v>7157764.9640769996</v>
      </c>
    </row>
    <row r="9" spans="1:6" x14ac:dyDescent="0.3">
      <c r="A9" s="1">
        <v>43884</v>
      </c>
      <c r="B9">
        <v>76.780348431948994</v>
      </c>
      <c r="C9">
        <v>77.100856823296994</v>
      </c>
      <c r="D9">
        <v>72.440636114742006</v>
      </c>
      <c r="E9">
        <v>73.300543040167</v>
      </c>
      <c r="F9">
        <v>5367592.5283711003</v>
      </c>
    </row>
    <row r="10" spans="1:6" x14ac:dyDescent="0.3">
      <c r="A10" s="1">
        <v>43891</v>
      </c>
      <c r="B10">
        <v>72.099777984260001</v>
      </c>
      <c r="C10">
        <v>72.321016173811003</v>
      </c>
      <c r="D10">
        <v>55.040043791282002</v>
      </c>
      <c r="E10">
        <v>58.639469123994999</v>
      </c>
      <c r="F10">
        <v>8390618.1881792992</v>
      </c>
    </row>
    <row r="11" spans="1:6" x14ac:dyDescent="0.3">
      <c r="A11" s="1">
        <v>43898</v>
      </c>
      <c r="B11">
        <v>61.499781495625001</v>
      </c>
      <c r="C11">
        <v>62.800990776740001</v>
      </c>
      <c r="D11">
        <v>53.519944367439003</v>
      </c>
      <c r="E11">
        <v>54.339282261643</v>
      </c>
      <c r="F11">
        <v>9066336.6377498992</v>
      </c>
    </row>
    <row r="12" spans="1:6" x14ac:dyDescent="0.3">
      <c r="A12" s="1">
        <v>43905</v>
      </c>
      <c r="B12">
        <v>50.000613520801998</v>
      </c>
      <c r="C12">
        <v>56.280073407952003</v>
      </c>
      <c r="D12">
        <v>41.999383077117002</v>
      </c>
      <c r="E12">
        <v>45.680076919317003</v>
      </c>
      <c r="F12">
        <v>12578690.701819999</v>
      </c>
    </row>
    <row r="13" spans="1:6" x14ac:dyDescent="0.3">
      <c r="A13" s="1">
        <v>43912</v>
      </c>
      <c r="B13">
        <v>45.689730000700003</v>
      </c>
      <c r="C13">
        <v>53.680394233682001</v>
      </c>
      <c r="D13">
        <v>42.670141786239</v>
      </c>
      <c r="E13">
        <v>52.580073402983999</v>
      </c>
      <c r="F13">
        <v>13302238.271694001</v>
      </c>
    </row>
    <row r="14" spans="1:6" x14ac:dyDescent="0.3">
      <c r="A14" s="1">
        <v>43919</v>
      </c>
      <c r="B14">
        <v>52.000105837687002</v>
      </c>
      <c r="C14">
        <v>53.380105134421001</v>
      </c>
      <c r="D14">
        <v>49.109921092585999</v>
      </c>
      <c r="E14">
        <v>51.939187067333002</v>
      </c>
      <c r="F14">
        <v>7484207.3468567999</v>
      </c>
    </row>
    <row r="15" spans="1:6" x14ac:dyDescent="0.3">
      <c r="A15" s="1">
        <v>43926</v>
      </c>
      <c r="B15">
        <v>52.360009236845002</v>
      </c>
      <c r="C15">
        <v>63.840131942992002</v>
      </c>
      <c r="D15">
        <v>50.719507189797</v>
      </c>
      <c r="E15">
        <v>60.860069183386003</v>
      </c>
      <c r="F15">
        <v>17900452.958358999</v>
      </c>
    </row>
    <row r="16" spans="1:6" x14ac:dyDescent="0.3">
      <c r="A16" s="1">
        <v>43933</v>
      </c>
      <c r="B16">
        <v>63.239945085607999</v>
      </c>
      <c r="C16">
        <v>67.919341509885001</v>
      </c>
      <c r="D16">
        <v>61.519218105438</v>
      </c>
      <c r="E16">
        <v>64.860227840568001</v>
      </c>
      <c r="F16">
        <v>9239240.3073079996</v>
      </c>
    </row>
    <row r="17" spans="1:6" x14ac:dyDescent="0.3">
      <c r="A17" s="1">
        <v>43940</v>
      </c>
      <c r="B17">
        <v>65.999813232028998</v>
      </c>
      <c r="C17">
        <v>66.08003816515</v>
      </c>
      <c r="D17">
        <v>59.200260973570003</v>
      </c>
      <c r="E17">
        <v>61.240452768722001</v>
      </c>
      <c r="F17">
        <v>9763171.7277268991</v>
      </c>
    </row>
    <row r="18" spans="1:6" x14ac:dyDescent="0.3">
      <c r="A18" s="1">
        <v>43947</v>
      </c>
      <c r="B18">
        <v>62.000828598258003</v>
      </c>
      <c r="C18">
        <v>62.420607191404002</v>
      </c>
      <c r="D18">
        <v>57.519059448256002</v>
      </c>
      <c r="E18">
        <v>60.839849891298002</v>
      </c>
      <c r="F18">
        <v>6917079.2661980996</v>
      </c>
    </row>
    <row r="19" spans="1:6" x14ac:dyDescent="0.3">
      <c r="A19" s="1">
        <v>43954</v>
      </c>
      <c r="B19">
        <v>61.479692650582997</v>
      </c>
      <c r="C19">
        <v>63.400134057758997</v>
      </c>
      <c r="D19">
        <v>58.240040269982003</v>
      </c>
      <c r="E19">
        <v>62.360862444460999</v>
      </c>
      <c r="F19">
        <v>6435659.1865429999</v>
      </c>
    </row>
    <row r="20" spans="1:6" x14ac:dyDescent="0.3">
      <c r="A20" s="1">
        <v>43961</v>
      </c>
      <c r="B20">
        <v>61.140008543512998</v>
      </c>
      <c r="C20">
        <v>63.200419630752997</v>
      </c>
      <c r="D20">
        <v>57.519059448256002</v>
      </c>
      <c r="E20">
        <v>62.820166492462</v>
      </c>
      <c r="F20">
        <v>8946604.2099828999</v>
      </c>
    </row>
    <row r="21" spans="1:6" x14ac:dyDescent="0.3">
      <c r="A21" s="1">
        <v>43968</v>
      </c>
      <c r="B21">
        <v>62.820166492462</v>
      </c>
      <c r="C21">
        <v>65.000197520632</v>
      </c>
      <c r="D21">
        <v>59.879629187710002</v>
      </c>
      <c r="E21">
        <v>60.659311180014001</v>
      </c>
      <c r="F21">
        <v>5860044.1918837</v>
      </c>
    </row>
    <row r="22" spans="1:6" x14ac:dyDescent="0.3">
      <c r="A22" s="1">
        <v>43975</v>
      </c>
      <c r="B22">
        <v>61.600225720833997</v>
      </c>
      <c r="C22">
        <v>65.600514825062007</v>
      </c>
      <c r="D22">
        <v>61.499781495625001</v>
      </c>
      <c r="E22">
        <v>62.499788548159003</v>
      </c>
      <c r="F22">
        <v>5590378.4679733999</v>
      </c>
    </row>
    <row r="23" spans="1:6" x14ac:dyDescent="0.3">
      <c r="A23" s="1">
        <v>43982</v>
      </c>
      <c r="B23">
        <v>63.280514116828002</v>
      </c>
      <c r="C23">
        <v>69.499055233624006</v>
      </c>
      <c r="D23">
        <v>62.879911239404002</v>
      </c>
      <c r="E23">
        <v>66.760319508611005</v>
      </c>
      <c r="F23">
        <v>6950748.8622492002</v>
      </c>
    </row>
    <row r="24" spans="1:6" x14ac:dyDescent="0.3">
      <c r="A24" s="1">
        <v>43989</v>
      </c>
      <c r="B24">
        <v>67.799721568953998</v>
      </c>
      <c r="C24">
        <v>73.399813241963997</v>
      </c>
      <c r="D24">
        <v>66.300102331290006</v>
      </c>
      <c r="E24">
        <v>72.679875996603002</v>
      </c>
      <c r="F24">
        <v>7426793.1161799002</v>
      </c>
    </row>
    <row r="25" spans="1:6" x14ac:dyDescent="0.3">
      <c r="A25" s="1">
        <v>43996</v>
      </c>
      <c r="B25">
        <v>72.999340811585995</v>
      </c>
      <c r="C25">
        <v>73.500257467173</v>
      </c>
      <c r="D25">
        <v>64.500193994365006</v>
      </c>
      <c r="E25">
        <v>66.360890654597995</v>
      </c>
      <c r="F25">
        <v>6518583.7793477001</v>
      </c>
    </row>
    <row r="26" spans="1:6" x14ac:dyDescent="0.3">
      <c r="A26" s="1">
        <v>44003</v>
      </c>
      <c r="B26">
        <v>65.440195405864998</v>
      </c>
      <c r="C26">
        <v>67.260192587831995</v>
      </c>
      <c r="D26">
        <v>62.699372528120001</v>
      </c>
      <c r="E26">
        <v>66.240096690255996</v>
      </c>
      <c r="F26">
        <v>12511607.100178</v>
      </c>
    </row>
    <row r="27" spans="1:6" x14ac:dyDescent="0.3">
      <c r="A27" s="1">
        <v>44010</v>
      </c>
      <c r="B27">
        <v>66.300102331290006</v>
      </c>
      <c r="C27">
        <v>67.359593236674996</v>
      </c>
      <c r="D27">
        <v>62.760291298474002</v>
      </c>
      <c r="E27">
        <v>63.720642449106997</v>
      </c>
      <c r="F27">
        <v>4682068.0184318004</v>
      </c>
    </row>
    <row r="28" spans="1:6" x14ac:dyDescent="0.3">
      <c r="A28" s="1">
        <v>44017</v>
      </c>
      <c r="B28">
        <v>63.720642449106997</v>
      </c>
      <c r="C28">
        <v>64.800483093625999</v>
      </c>
      <c r="D28">
        <v>61.800070594886002</v>
      </c>
      <c r="E28">
        <v>63.439659512614</v>
      </c>
      <c r="F28">
        <v>4781463.6843763003</v>
      </c>
    </row>
    <row r="29" spans="1:6" x14ac:dyDescent="0.3">
      <c r="A29" s="1">
        <v>44024</v>
      </c>
      <c r="B29">
        <v>64.700038868416996</v>
      </c>
      <c r="C29">
        <v>64.880577579700997</v>
      </c>
      <c r="D29">
        <v>60.000162257961001</v>
      </c>
      <c r="E29">
        <v>61.419817456594998</v>
      </c>
      <c r="F29">
        <v>5821372.3253963003</v>
      </c>
    </row>
    <row r="30" spans="1:6" x14ac:dyDescent="0.3">
      <c r="A30" s="1">
        <v>44031</v>
      </c>
      <c r="B30">
        <v>61.420099716027003</v>
      </c>
      <c r="C30">
        <v>64.079469563917002</v>
      </c>
      <c r="D30">
        <v>56.740152874076998</v>
      </c>
      <c r="E30">
        <v>59.299815601151003</v>
      </c>
      <c r="F30">
        <v>9754922.1101699006</v>
      </c>
    </row>
    <row r="31" spans="1:6" x14ac:dyDescent="0.3">
      <c r="A31" s="1">
        <v>44038</v>
      </c>
      <c r="B31">
        <v>59.239888670105998</v>
      </c>
      <c r="C31">
        <v>60.700334927530001</v>
      </c>
      <c r="D31">
        <v>56.640445753260003</v>
      </c>
      <c r="E31">
        <v>57.820377511190998</v>
      </c>
      <c r="F31">
        <v>4090077.3102715001</v>
      </c>
    </row>
    <row r="32" spans="1:6" x14ac:dyDescent="0.3">
      <c r="A32" s="1">
        <v>44045</v>
      </c>
      <c r="B32">
        <v>57.820377511190998</v>
      </c>
      <c r="C32">
        <v>58.960400756155998</v>
      </c>
      <c r="D32">
        <v>52.279895338225998</v>
      </c>
      <c r="E32">
        <v>53.280046303022999</v>
      </c>
      <c r="F32">
        <v>4287120.3723368999</v>
      </c>
    </row>
    <row r="33" spans="1:6" x14ac:dyDescent="0.3">
      <c r="A33" s="1">
        <v>44052</v>
      </c>
      <c r="B33">
        <v>53.539644122086997</v>
      </c>
      <c r="C33">
        <v>55.580239534226003</v>
      </c>
      <c r="D33">
        <v>51.520222036763002</v>
      </c>
      <c r="E33">
        <v>53.639479566097002</v>
      </c>
      <c r="F33">
        <v>4881344.5654296996</v>
      </c>
    </row>
    <row r="34" spans="1:6" x14ac:dyDescent="0.3">
      <c r="A34" s="1">
        <v>44059</v>
      </c>
      <c r="B34">
        <v>53.999811091520002</v>
      </c>
      <c r="C34">
        <v>57.720542067181</v>
      </c>
      <c r="D34">
        <v>52.720172212773001</v>
      </c>
      <c r="E34">
        <v>55.580239534226003</v>
      </c>
      <c r="F34">
        <v>4814049.1033619996</v>
      </c>
    </row>
    <row r="35" spans="1:6" x14ac:dyDescent="0.3">
      <c r="A35" s="1">
        <v>44066</v>
      </c>
      <c r="B35">
        <v>55.500422508295003</v>
      </c>
      <c r="C35">
        <v>56.600408917102001</v>
      </c>
      <c r="D35">
        <v>52.299785433112</v>
      </c>
      <c r="E35">
        <v>53.019550221609002</v>
      </c>
      <c r="F35">
        <v>4763934.1654318003</v>
      </c>
    </row>
    <row r="36" spans="1:6" x14ac:dyDescent="0.3">
      <c r="A36" s="1">
        <v>44073</v>
      </c>
      <c r="B36">
        <v>53.439808678077</v>
      </c>
      <c r="C36">
        <v>55.179871172643999</v>
      </c>
      <c r="D36">
        <v>52.219968407181</v>
      </c>
      <c r="E36">
        <v>52.419639295201002</v>
      </c>
      <c r="F36">
        <v>4797834.5792242996</v>
      </c>
    </row>
    <row r="37" spans="1:6" x14ac:dyDescent="0.3">
      <c r="A37" s="1">
        <v>44080</v>
      </c>
      <c r="B37">
        <v>52.700153794694003</v>
      </c>
      <c r="C37">
        <v>53.399900165112001</v>
      </c>
      <c r="D37">
        <v>49.499645042704003</v>
      </c>
      <c r="E37">
        <v>50.280363347787997</v>
      </c>
      <c r="F37">
        <v>5290901.9171465002</v>
      </c>
    </row>
    <row r="38" spans="1:6" x14ac:dyDescent="0.3">
      <c r="A38" s="1">
        <v>44087</v>
      </c>
      <c r="B38">
        <v>51.000128136284999</v>
      </c>
      <c r="C38">
        <v>51.000128136284999</v>
      </c>
      <c r="D38">
        <v>47.860572900883</v>
      </c>
      <c r="E38">
        <v>49.510167544514999</v>
      </c>
      <c r="F38">
        <v>4837998.2895684</v>
      </c>
    </row>
    <row r="39" spans="1:6" x14ac:dyDescent="0.3">
      <c r="A39" s="1">
        <v>44094</v>
      </c>
      <c r="B39">
        <v>50.200417998665003</v>
      </c>
      <c r="C39">
        <v>50.280363347787997</v>
      </c>
      <c r="D39">
        <v>47.529627386614003</v>
      </c>
      <c r="E39">
        <v>48.109519894942999</v>
      </c>
      <c r="F39">
        <v>4982893.5309450999</v>
      </c>
    </row>
    <row r="40" spans="1:6" x14ac:dyDescent="0.3">
      <c r="A40" s="1">
        <v>44101</v>
      </c>
      <c r="B40">
        <v>48.120042396754002</v>
      </c>
      <c r="C40">
        <v>48.589705282455</v>
      </c>
      <c r="D40">
        <v>43.849831509460998</v>
      </c>
      <c r="E40">
        <v>44.429980664176</v>
      </c>
      <c r="F40">
        <v>4939073.2964631999</v>
      </c>
    </row>
    <row r="41" spans="1:6" x14ac:dyDescent="0.3">
      <c r="A41" s="1">
        <v>44108</v>
      </c>
      <c r="B41">
        <v>45.000377256237002</v>
      </c>
      <c r="C41">
        <v>46.800238358655001</v>
      </c>
      <c r="D41">
        <v>43.699693373868001</v>
      </c>
      <c r="E41">
        <v>43.940299360395002</v>
      </c>
      <c r="F41">
        <v>4637158.7999168998</v>
      </c>
    </row>
    <row r="42" spans="1:6" x14ac:dyDescent="0.3">
      <c r="A42" s="1">
        <v>44115</v>
      </c>
      <c r="B42">
        <v>44.799808105868003</v>
      </c>
      <c r="C42">
        <v>47.199708457886999</v>
      </c>
      <c r="D42">
        <v>44.799808105868003</v>
      </c>
      <c r="E42">
        <v>45.830371667362002</v>
      </c>
      <c r="F42">
        <v>4547722.4275046997</v>
      </c>
    </row>
    <row r="43" spans="1:6" x14ac:dyDescent="0.3">
      <c r="A43" s="1">
        <v>44122</v>
      </c>
      <c r="B43">
        <v>45.979611540606001</v>
      </c>
      <c r="C43">
        <v>46.180437337360999</v>
      </c>
      <c r="D43">
        <v>40.020025819908</v>
      </c>
      <c r="E43">
        <v>42.100529745011997</v>
      </c>
      <c r="F43">
        <v>7136223.6412514001</v>
      </c>
    </row>
    <row r="44" spans="1:6" x14ac:dyDescent="0.3">
      <c r="A44" s="1">
        <v>44129</v>
      </c>
      <c r="B44">
        <v>42.930524156136997</v>
      </c>
      <c r="C44">
        <v>43.400187041838997</v>
      </c>
      <c r="D44">
        <v>41.000286689818999</v>
      </c>
      <c r="E44">
        <v>41.759959991282003</v>
      </c>
      <c r="F44">
        <v>5016404.6895652004</v>
      </c>
    </row>
    <row r="45" spans="1:6" x14ac:dyDescent="0.3">
      <c r="A45" s="1">
        <v>44136</v>
      </c>
      <c r="B45">
        <v>41.279774603770001</v>
      </c>
      <c r="C45">
        <v>41.580179198148997</v>
      </c>
      <c r="D45">
        <v>37.199738688228003</v>
      </c>
      <c r="E45">
        <v>38.100310855400998</v>
      </c>
      <c r="F45">
        <v>7493166.8274518</v>
      </c>
    </row>
    <row r="46" spans="1:6" x14ac:dyDescent="0.3">
      <c r="A46" s="1">
        <v>44143</v>
      </c>
      <c r="B46">
        <v>38.519542726327003</v>
      </c>
      <c r="C46">
        <v>42.879964818167998</v>
      </c>
      <c r="D46">
        <v>38.000475411391001</v>
      </c>
      <c r="E46">
        <v>39.459895083272002</v>
      </c>
      <c r="F46">
        <v>8680177.1584649999</v>
      </c>
    </row>
    <row r="47" spans="1:6" x14ac:dyDescent="0.3">
      <c r="A47" s="1">
        <v>44150</v>
      </c>
      <c r="B47">
        <v>40.119861263917997</v>
      </c>
      <c r="C47">
        <v>49.789527135272003</v>
      </c>
      <c r="D47">
        <v>39.519822014317</v>
      </c>
      <c r="E47">
        <v>45.760050557699998</v>
      </c>
      <c r="F47">
        <v>11796164.813581999</v>
      </c>
    </row>
    <row r="48" spans="1:6" x14ac:dyDescent="0.3">
      <c r="A48" s="1">
        <v>44157</v>
      </c>
      <c r="B48">
        <v>46.840275194813003</v>
      </c>
      <c r="C48">
        <v>52.459547808166</v>
      </c>
      <c r="D48">
        <v>46.610191710096998</v>
      </c>
      <c r="E48">
        <v>50.039757361261003</v>
      </c>
      <c r="F48">
        <v>12351301.69633</v>
      </c>
    </row>
    <row r="49" spans="1:6" x14ac:dyDescent="0.3">
      <c r="A49" s="1">
        <v>44164</v>
      </c>
      <c r="B49">
        <v>51.799581627521</v>
      </c>
      <c r="C49">
        <v>55.199889590722997</v>
      </c>
      <c r="D49">
        <v>50.599759774703998</v>
      </c>
      <c r="E49">
        <v>53.519754027201003</v>
      </c>
      <c r="F49">
        <v>7286477.0895245001</v>
      </c>
    </row>
    <row r="50" spans="1:6" x14ac:dyDescent="0.3">
      <c r="A50" s="1">
        <v>44171</v>
      </c>
      <c r="B50">
        <v>52.799860915510997</v>
      </c>
      <c r="C50">
        <v>58.079718683868997</v>
      </c>
      <c r="D50">
        <v>50.679576800634997</v>
      </c>
      <c r="E50">
        <v>57.499826175540001</v>
      </c>
      <c r="F50">
        <v>14770985.13077</v>
      </c>
    </row>
    <row r="51" spans="1:6" x14ac:dyDescent="0.3">
      <c r="A51" s="1">
        <v>44178</v>
      </c>
      <c r="B51">
        <v>57.639570132514997</v>
      </c>
      <c r="C51">
        <v>62.500196029948</v>
      </c>
      <c r="D51">
        <v>56.879896831052001</v>
      </c>
      <c r="E51">
        <v>61.940193616504999</v>
      </c>
      <c r="F51">
        <v>11634538.26186</v>
      </c>
    </row>
    <row r="52" spans="1:6" x14ac:dyDescent="0.3">
      <c r="A52" s="1">
        <v>44185</v>
      </c>
      <c r="B52">
        <v>62.040157383706998</v>
      </c>
      <c r="C52">
        <v>63.199942400365998</v>
      </c>
      <c r="D52">
        <v>56.899915249130999</v>
      </c>
      <c r="E52">
        <v>58.480215368643996</v>
      </c>
      <c r="F52">
        <v>7612795.6964151999</v>
      </c>
    </row>
    <row r="53" spans="1:6" x14ac:dyDescent="0.3">
      <c r="A53" s="1">
        <v>44192</v>
      </c>
      <c r="B53">
        <v>57.400119054723</v>
      </c>
      <c r="C53">
        <v>58.000029981131</v>
      </c>
      <c r="D53">
        <v>53.519754027201003</v>
      </c>
      <c r="E53">
        <v>57.419880826415998</v>
      </c>
      <c r="F53">
        <v>3915163.7378607998</v>
      </c>
    </row>
    <row r="54" spans="1:6" x14ac:dyDescent="0.3">
      <c r="A54" s="1">
        <v>44199</v>
      </c>
      <c r="B54">
        <v>58.560032394574002</v>
      </c>
      <c r="C54">
        <v>60.999841259558998</v>
      </c>
      <c r="D54">
        <v>57.599661619549003</v>
      </c>
      <c r="E54">
        <v>57.720542067181</v>
      </c>
      <c r="F54">
        <v>3131101.0344266002</v>
      </c>
    </row>
    <row r="55" spans="1:6" x14ac:dyDescent="0.3">
      <c r="A55" s="1">
        <v>44206</v>
      </c>
      <c r="B55">
        <v>58.940382338077001</v>
      </c>
      <c r="C55">
        <v>64.980041731091006</v>
      </c>
      <c r="D55">
        <v>58.099865425140997</v>
      </c>
      <c r="E55">
        <v>63.9797624431</v>
      </c>
      <c r="F55">
        <v>6645748.7998807998</v>
      </c>
    </row>
    <row r="56" spans="1:6" x14ac:dyDescent="0.3">
      <c r="A56" s="1">
        <v>44213</v>
      </c>
      <c r="B56">
        <v>63.99978086118</v>
      </c>
      <c r="C56">
        <v>64.499728020385007</v>
      </c>
      <c r="D56">
        <v>59.279797183071999</v>
      </c>
      <c r="E56">
        <v>60.060387164962997</v>
      </c>
      <c r="F56">
        <v>5965485.8895482002</v>
      </c>
    </row>
    <row r="57" spans="1:6" x14ac:dyDescent="0.3">
      <c r="A57" s="1">
        <v>44220</v>
      </c>
      <c r="B57">
        <v>59.799891083548999</v>
      </c>
      <c r="C57">
        <v>62.699866917967</v>
      </c>
      <c r="D57">
        <v>58.099865425140997</v>
      </c>
      <c r="E57">
        <v>59.680037221459997</v>
      </c>
      <c r="F57">
        <v>5275717.1585261002</v>
      </c>
    </row>
    <row r="58" spans="1:6" x14ac:dyDescent="0.3">
      <c r="A58" s="1">
        <v>44227</v>
      </c>
      <c r="B58">
        <v>59.999561971569001</v>
      </c>
      <c r="C58">
        <v>60.220149540016997</v>
      </c>
      <c r="D58">
        <v>56.000497990692999</v>
      </c>
      <c r="E58">
        <v>56.020388085580002</v>
      </c>
      <c r="F58">
        <v>7317043.6136619002</v>
      </c>
    </row>
    <row r="59" spans="1:6" x14ac:dyDescent="0.3">
      <c r="A59" s="1">
        <v>44234</v>
      </c>
      <c r="B59">
        <v>56.499546887549997</v>
      </c>
      <c r="C59">
        <v>60.620517901599001</v>
      </c>
      <c r="D59">
        <v>56.239949068485998</v>
      </c>
      <c r="E59">
        <v>58.739684864514999</v>
      </c>
      <c r="F59">
        <v>5060714.1102540996</v>
      </c>
    </row>
    <row r="60" spans="1:6" x14ac:dyDescent="0.3">
      <c r="A60" s="1">
        <v>44241</v>
      </c>
      <c r="B60">
        <v>59.419669463239003</v>
      </c>
      <c r="C60">
        <v>61.719477724862998</v>
      </c>
      <c r="D60">
        <v>58.360361506555002</v>
      </c>
      <c r="E60">
        <v>59.759982570584</v>
      </c>
      <c r="F60">
        <v>5789783.3378272001</v>
      </c>
    </row>
    <row r="61" spans="1:6" x14ac:dyDescent="0.3">
      <c r="A61" s="1">
        <v>44248</v>
      </c>
      <c r="B61">
        <v>60.740371763688003</v>
      </c>
      <c r="C61">
        <v>62.299626879578</v>
      </c>
      <c r="D61">
        <v>59.020327687200002</v>
      </c>
      <c r="E61">
        <v>60.680444832642998</v>
      </c>
      <c r="F61">
        <v>5915752.5929974001</v>
      </c>
    </row>
    <row r="62" spans="1:6" x14ac:dyDescent="0.3">
      <c r="A62" s="1">
        <v>44255</v>
      </c>
      <c r="B62">
        <v>60.300094889141</v>
      </c>
      <c r="C62">
        <v>61.459879905798999</v>
      </c>
      <c r="D62">
        <v>58.099865425140997</v>
      </c>
      <c r="E62">
        <v>58.839391985332</v>
      </c>
      <c r="F62">
        <v>6934471.4481515</v>
      </c>
    </row>
    <row r="63" spans="1:6" x14ac:dyDescent="0.3">
      <c r="A63" s="1">
        <v>44262</v>
      </c>
      <c r="B63">
        <v>59.999561971569001</v>
      </c>
      <c r="C63">
        <v>64.899968058773993</v>
      </c>
      <c r="D63">
        <v>59.219870252027</v>
      </c>
      <c r="E63">
        <v>63.760073137002003</v>
      </c>
      <c r="F63">
        <v>8088312.2895101001</v>
      </c>
    </row>
    <row r="64" spans="1:6" x14ac:dyDescent="0.3">
      <c r="A64" s="1">
        <v>44269</v>
      </c>
      <c r="B64">
        <v>64.899968058773993</v>
      </c>
      <c r="C64">
        <v>70.899718938823</v>
      </c>
      <c r="D64">
        <v>64.599563464395004</v>
      </c>
      <c r="E64">
        <v>69.119876254483998</v>
      </c>
      <c r="F64">
        <v>10589153.999810001</v>
      </c>
    </row>
    <row r="65" spans="1:6" x14ac:dyDescent="0.3">
      <c r="A65" s="1">
        <v>44276</v>
      </c>
      <c r="B65">
        <v>69.099857836403999</v>
      </c>
      <c r="C65">
        <v>70.199972568403993</v>
      </c>
      <c r="D65">
        <v>62.500196029948</v>
      </c>
      <c r="E65">
        <v>63.680256111071003</v>
      </c>
      <c r="F65">
        <v>8471039.5860549994</v>
      </c>
    </row>
    <row r="66" spans="1:6" x14ac:dyDescent="0.3">
      <c r="A66" s="1">
        <v>44283</v>
      </c>
      <c r="B66">
        <v>63.000399835539</v>
      </c>
      <c r="C66">
        <v>64.899968058773993</v>
      </c>
      <c r="D66">
        <v>61.500045065149997</v>
      </c>
      <c r="E66">
        <v>63.040308348503999</v>
      </c>
      <c r="F66">
        <v>4952241.3516352996</v>
      </c>
    </row>
    <row r="67" spans="1:6" x14ac:dyDescent="0.3">
      <c r="A67" s="1">
        <v>44290</v>
      </c>
      <c r="B67">
        <v>63.000399835539</v>
      </c>
      <c r="C67">
        <v>65.480245536682006</v>
      </c>
      <c r="D67">
        <v>63.000399835539</v>
      </c>
      <c r="E67">
        <v>64.200221688355995</v>
      </c>
      <c r="F67">
        <v>4000047.0619971999</v>
      </c>
    </row>
    <row r="68" spans="1:6" x14ac:dyDescent="0.3">
      <c r="A68" s="1">
        <v>44297</v>
      </c>
      <c r="B68">
        <v>64.019542632872998</v>
      </c>
      <c r="C68">
        <v>67.780053798306</v>
      </c>
      <c r="D68">
        <v>63.799981649967002</v>
      </c>
      <c r="E68">
        <v>64.619581882473994</v>
      </c>
      <c r="F68">
        <v>5701883.9998978004</v>
      </c>
    </row>
    <row r="69" spans="1:6" x14ac:dyDescent="0.3">
      <c r="A69" s="1">
        <v>44304</v>
      </c>
      <c r="B69">
        <v>64.579673369508996</v>
      </c>
      <c r="C69">
        <v>67.720255190453997</v>
      </c>
      <c r="D69">
        <v>63.520622059209998</v>
      </c>
      <c r="E69">
        <v>67.160252777010996</v>
      </c>
      <c r="F69">
        <v>5305571.7930082995</v>
      </c>
    </row>
    <row r="70" spans="1:6" x14ac:dyDescent="0.3">
      <c r="A70" s="1">
        <v>44311</v>
      </c>
      <c r="B70">
        <v>67.000490401956995</v>
      </c>
      <c r="C70">
        <v>67.640309841331003</v>
      </c>
      <c r="D70">
        <v>65.599842752385001</v>
      </c>
      <c r="E70">
        <v>66.500414919557997</v>
      </c>
      <c r="F70">
        <v>4952276.5654284004</v>
      </c>
    </row>
    <row r="71" spans="1:6" x14ac:dyDescent="0.3">
      <c r="A71" s="1">
        <v>44318</v>
      </c>
      <c r="B71">
        <v>66.680067389499001</v>
      </c>
      <c r="C71">
        <v>68.860406758612001</v>
      </c>
      <c r="D71">
        <v>65.799513640404996</v>
      </c>
      <c r="E71">
        <v>66.719975902464</v>
      </c>
      <c r="F71">
        <v>4978070.1930141998</v>
      </c>
    </row>
    <row r="72" spans="1:6" x14ac:dyDescent="0.3">
      <c r="A72" s="1">
        <v>44325</v>
      </c>
      <c r="B72">
        <v>67.180142871897999</v>
      </c>
      <c r="C72">
        <v>70.999554382832002</v>
      </c>
      <c r="D72">
        <v>66.600250363567994</v>
      </c>
      <c r="E72">
        <v>70.020191775271002</v>
      </c>
      <c r="F72">
        <v>6027474.537823</v>
      </c>
    </row>
    <row r="73" spans="1:6" x14ac:dyDescent="0.3">
      <c r="A73" s="1">
        <v>44332</v>
      </c>
      <c r="B73">
        <v>70.299679689220994</v>
      </c>
      <c r="C73">
        <v>76.860459568254996</v>
      </c>
      <c r="D73">
        <v>70.299679689220994</v>
      </c>
      <c r="E73">
        <v>76.460219529865995</v>
      </c>
      <c r="F73">
        <v>7945393.7791678999</v>
      </c>
    </row>
    <row r="74" spans="1:6" x14ac:dyDescent="0.3">
      <c r="A74" s="1">
        <v>44339</v>
      </c>
      <c r="B74">
        <v>77.000331848423002</v>
      </c>
      <c r="C74">
        <v>77.899749106860995</v>
      </c>
      <c r="D74">
        <v>74.560522983439</v>
      </c>
      <c r="E74">
        <v>75.999924237239995</v>
      </c>
      <c r="F74">
        <v>5664126.2481743004</v>
      </c>
    </row>
    <row r="75" spans="1:6" x14ac:dyDescent="0.3">
      <c r="A75" s="1">
        <v>44346</v>
      </c>
      <c r="B75">
        <v>75.999924237239995</v>
      </c>
      <c r="C75">
        <v>79.980124708771996</v>
      </c>
      <c r="D75">
        <v>75.059571880294996</v>
      </c>
      <c r="E75">
        <v>79.940087872614001</v>
      </c>
      <c r="F75">
        <v>5642150.9378298996</v>
      </c>
    </row>
    <row r="76" spans="1:6" x14ac:dyDescent="0.3">
      <c r="A76" s="1">
        <v>44353</v>
      </c>
      <c r="B76">
        <v>80.119868665747006</v>
      </c>
      <c r="C76">
        <v>84.239684771060993</v>
      </c>
      <c r="D76">
        <v>79.800343915639004</v>
      </c>
      <c r="E76">
        <v>81.540406410204994</v>
      </c>
      <c r="F76">
        <v>3996066.9516524998</v>
      </c>
    </row>
    <row r="77" spans="1:6" x14ac:dyDescent="0.3">
      <c r="A77" s="1">
        <v>44360</v>
      </c>
      <c r="B77">
        <v>81.779985811190002</v>
      </c>
      <c r="C77">
        <v>83.340395835815997</v>
      </c>
      <c r="D77">
        <v>78.900028394851006</v>
      </c>
      <c r="E77">
        <v>81.339580613449996</v>
      </c>
      <c r="F77">
        <v>4398766.1792315003</v>
      </c>
    </row>
    <row r="78" spans="1:6" x14ac:dyDescent="0.3">
      <c r="A78" s="1">
        <v>44367</v>
      </c>
      <c r="B78">
        <v>81.779985811190002</v>
      </c>
      <c r="C78">
        <v>83.619883749766004</v>
      </c>
      <c r="D78">
        <v>77.939657619825994</v>
      </c>
      <c r="E78">
        <v>78.519550128155998</v>
      </c>
      <c r="F78">
        <v>6390712.4274715995</v>
      </c>
    </row>
    <row r="79" spans="1:6" x14ac:dyDescent="0.3">
      <c r="A79" s="1">
        <v>44374</v>
      </c>
      <c r="B79">
        <v>78.319879240136004</v>
      </c>
      <c r="C79">
        <v>80.779834846393001</v>
      </c>
      <c r="D79">
        <v>76.580073391954997</v>
      </c>
      <c r="E79">
        <v>79.380213782363995</v>
      </c>
      <c r="F79">
        <v>3689310.0826925002</v>
      </c>
    </row>
    <row r="80" spans="1:6" x14ac:dyDescent="0.3">
      <c r="A80" s="1">
        <v>44381</v>
      </c>
      <c r="B80">
        <v>79.300268433240007</v>
      </c>
      <c r="C80">
        <v>79.380213782363995</v>
      </c>
      <c r="D80">
        <v>75.720436323290002</v>
      </c>
      <c r="E80">
        <v>77.419435396156004</v>
      </c>
      <c r="F80">
        <v>4052491.8206170001</v>
      </c>
    </row>
    <row r="81" spans="1:6" x14ac:dyDescent="0.3">
      <c r="A81" s="1">
        <v>44388</v>
      </c>
      <c r="B81">
        <v>77.700078218841995</v>
      </c>
      <c r="C81">
        <v>78.499660033270004</v>
      </c>
      <c r="D81">
        <v>72.320256683281002</v>
      </c>
      <c r="E81">
        <v>74.540504565359001</v>
      </c>
      <c r="F81">
        <v>5100193.5309429998</v>
      </c>
    </row>
    <row r="82" spans="1:6" x14ac:dyDescent="0.3">
      <c r="A82" s="1">
        <v>44395</v>
      </c>
      <c r="B82">
        <v>74.620449914483004</v>
      </c>
      <c r="C82">
        <v>75.8202717673</v>
      </c>
      <c r="D82">
        <v>73.919548635328994</v>
      </c>
      <c r="E82">
        <v>74.120246108892005</v>
      </c>
      <c r="F82">
        <v>3395255.8758012</v>
      </c>
    </row>
    <row r="83" spans="1:6" x14ac:dyDescent="0.3">
      <c r="A83" s="1">
        <v>44402</v>
      </c>
      <c r="B83">
        <v>70.542027329955999</v>
      </c>
      <c r="C83">
        <v>70.880078409150997</v>
      </c>
      <c r="D83">
        <v>67.687034527090006</v>
      </c>
      <c r="E83">
        <v>69.399883654872994</v>
      </c>
      <c r="F83">
        <v>5108792</v>
      </c>
    </row>
    <row r="84" spans="1:6" x14ac:dyDescent="0.3">
      <c r="A84" s="1">
        <v>44409</v>
      </c>
      <c r="B84">
        <v>69.399883654872994</v>
      </c>
      <c r="C84">
        <v>74.280007597625996</v>
      </c>
      <c r="D84">
        <v>68.399897297775993</v>
      </c>
      <c r="E84">
        <v>72.940138237132999</v>
      </c>
      <c r="F84">
        <v>5197620</v>
      </c>
    </row>
    <row r="85" spans="1:6" x14ac:dyDescent="0.3">
      <c r="A85" s="1">
        <v>44416</v>
      </c>
      <c r="B85">
        <v>73.800043457007007</v>
      </c>
      <c r="C85">
        <v>74.920081913399002</v>
      </c>
      <c r="D85">
        <v>72.020023775192001</v>
      </c>
      <c r="E85">
        <v>73.999967451458005</v>
      </c>
      <c r="F85">
        <v>4147769</v>
      </c>
    </row>
    <row r="86" spans="1:6" x14ac:dyDescent="0.3">
      <c r="A86" s="1">
        <v>44423</v>
      </c>
      <c r="B86">
        <v>73.880037480442994</v>
      </c>
      <c r="C86">
        <v>75.840074247060002</v>
      </c>
      <c r="D86">
        <v>72.800057099908997</v>
      </c>
      <c r="E86">
        <v>74.999953808556</v>
      </c>
      <c r="F86">
        <v>2639040</v>
      </c>
    </row>
    <row r="87" spans="1:6" x14ac:dyDescent="0.3">
      <c r="A87" s="1">
        <v>44430</v>
      </c>
      <c r="B87">
        <v>74.639919638951</v>
      </c>
      <c r="C87">
        <v>75.599970048469999</v>
      </c>
      <c r="D87">
        <v>69.840033976195002</v>
      </c>
      <c r="E87">
        <v>71.420007535278003</v>
      </c>
      <c r="F87">
        <v>3292264</v>
      </c>
    </row>
    <row r="88" spans="1:6" x14ac:dyDescent="0.3">
      <c r="A88" s="1">
        <v>44437</v>
      </c>
      <c r="B88">
        <v>71.760012666953003</v>
      </c>
      <c r="C88">
        <v>74.479931592078003</v>
      </c>
      <c r="D88">
        <v>71.760012666953003</v>
      </c>
      <c r="E88">
        <v>73.559939258417003</v>
      </c>
      <c r="F88">
        <v>2934529</v>
      </c>
    </row>
    <row r="89" spans="1:6" x14ac:dyDescent="0.3">
      <c r="A89" s="1">
        <v>44444</v>
      </c>
      <c r="B89">
        <v>73.559939258417003</v>
      </c>
      <c r="C89">
        <v>74.880023837541003</v>
      </c>
      <c r="D89">
        <v>71.999994737262995</v>
      </c>
      <c r="E89">
        <v>74.359879492782994</v>
      </c>
      <c r="F89">
        <v>4164348</v>
      </c>
    </row>
    <row r="90" spans="1:6" x14ac:dyDescent="0.3">
      <c r="A90" s="1">
        <v>44451</v>
      </c>
      <c r="B90">
        <v>74.280007597625996</v>
      </c>
      <c r="C90">
        <v>75.800016171202003</v>
      </c>
      <c r="D90">
        <v>73.659962319783006</v>
      </c>
      <c r="E90">
        <v>74.540018705864995</v>
      </c>
      <c r="F90">
        <v>3099521</v>
      </c>
    </row>
    <row r="91" spans="1:6" x14ac:dyDescent="0.3">
      <c r="A91" s="1">
        <v>44458</v>
      </c>
      <c r="B91">
        <v>74.960017860977004</v>
      </c>
      <c r="C91">
        <v>80.720076061533007</v>
      </c>
      <c r="D91">
        <v>74.399937568640993</v>
      </c>
      <c r="E91">
        <v>76.080056317369994</v>
      </c>
      <c r="F91">
        <v>7997713</v>
      </c>
    </row>
    <row r="92" spans="1:6" x14ac:dyDescent="0.3">
      <c r="A92" s="1">
        <v>44465</v>
      </c>
      <c r="B92">
        <v>75.100098998202</v>
      </c>
      <c r="C92">
        <v>78.90012043214</v>
      </c>
      <c r="D92">
        <v>72.520016953741006</v>
      </c>
      <c r="E92">
        <v>78.90012043214</v>
      </c>
      <c r="F92">
        <v>4847424</v>
      </c>
    </row>
    <row r="93" spans="1:6" x14ac:dyDescent="0.3">
      <c r="A93" s="1">
        <v>44472</v>
      </c>
      <c r="B93">
        <v>79.100044426592007</v>
      </c>
      <c r="C93">
        <v>82.339985568193995</v>
      </c>
      <c r="D93">
        <v>78.339918011524006</v>
      </c>
      <c r="E93">
        <v>81.319970173166993</v>
      </c>
      <c r="F93">
        <v>6930988</v>
      </c>
    </row>
    <row r="94" spans="1:6" x14ac:dyDescent="0.3">
      <c r="A94" s="1">
        <v>44479</v>
      </c>
      <c r="B94">
        <v>80.999994079421</v>
      </c>
      <c r="C94">
        <v>84.399923267896995</v>
      </c>
      <c r="D94">
        <v>80.100030783688993</v>
      </c>
      <c r="E94">
        <v>84.220028311373994</v>
      </c>
      <c r="F94">
        <v>6108922</v>
      </c>
    </row>
    <row r="95" spans="1:6" x14ac:dyDescent="0.3">
      <c r="A95" s="1">
        <v>44486</v>
      </c>
      <c r="B95">
        <v>84.720021489922999</v>
      </c>
      <c r="C95">
        <v>91.200025901407997</v>
      </c>
      <c r="D95">
        <v>83.539895919743003</v>
      </c>
      <c r="E95">
        <v>90.600009661493004</v>
      </c>
      <c r="F95">
        <v>7207002</v>
      </c>
    </row>
    <row r="96" spans="1:6" x14ac:dyDescent="0.3">
      <c r="A96" s="1">
        <v>44493</v>
      </c>
      <c r="B96">
        <v>90.499986600127997</v>
      </c>
      <c r="C96">
        <v>90.899956717310999</v>
      </c>
      <c r="D96">
        <v>85.860088984244996</v>
      </c>
      <c r="E96">
        <v>86.439954057950004</v>
      </c>
      <c r="F96">
        <v>4928595</v>
      </c>
    </row>
    <row r="97" spans="1:6" x14ac:dyDescent="0.3">
      <c r="A97" s="1">
        <v>44500</v>
      </c>
      <c r="B97">
        <v>86.560006157244999</v>
      </c>
      <c r="C97">
        <v>90.580102751843995</v>
      </c>
      <c r="D97">
        <v>85.399909624993995</v>
      </c>
      <c r="E97">
        <v>86.060012978695994</v>
      </c>
      <c r="F97">
        <v>4969958</v>
      </c>
    </row>
    <row r="98" spans="1:6" x14ac:dyDescent="0.3">
      <c r="A98" s="1">
        <v>44507</v>
      </c>
      <c r="B98">
        <v>86.060012978695994</v>
      </c>
      <c r="C98">
        <v>89.299954120299006</v>
      </c>
      <c r="D98">
        <v>85.860088984244996</v>
      </c>
      <c r="E98">
        <v>88.459955810074007</v>
      </c>
      <c r="F98">
        <v>4049061</v>
      </c>
    </row>
    <row r="99" spans="1:6" x14ac:dyDescent="0.3">
      <c r="A99" s="1">
        <v>44514</v>
      </c>
      <c r="B99">
        <v>89.000007064480997</v>
      </c>
      <c r="C99">
        <v>89.800069427126999</v>
      </c>
      <c r="D99">
        <v>85.580048838077005</v>
      </c>
      <c r="E99">
        <v>85.779972832528003</v>
      </c>
      <c r="F99">
        <v>3859559</v>
      </c>
    </row>
    <row r="100" spans="1:6" x14ac:dyDescent="0.3">
      <c r="A100" s="1">
        <v>44521</v>
      </c>
      <c r="B100">
        <v>85.559897671867006</v>
      </c>
      <c r="C100">
        <v>86.580035195174005</v>
      </c>
      <c r="D100">
        <v>76.300009349750994</v>
      </c>
      <c r="E100">
        <v>77.220001683411994</v>
      </c>
      <c r="F100">
        <v>6961996</v>
      </c>
    </row>
    <row r="101" spans="1:6" x14ac:dyDescent="0.3">
      <c r="A101" s="1">
        <v>44528</v>
      </c>
      <c r="B101">
        <v>77.199972645482006</v>
      </c>
      <c r="C101">
        <v>81.800056442067003</v>
      </c>
      <c r="D101">
        <v>73.339986226036004</v>
      </c>
      <c r="E101">
        <v>73.639933281853004</v>
      </c>
      <c r="F101">
        <v>5224981</v>
      </c>
    </row>
    <row r="102" spans="1:6" x14ac:dyDescent="0.3">
      <c r="A102" s="1">
        <v>44535</v>
      </c>
      <c r="B102">
        <v>73.579968296345996</v>
      </c>
      <c r="C102">
        <v>75.759958095342995</v>
      </c>
      <c r="D102">
        <v>69.199959660421996</v>
      </c>
      <c r="E102">
        <v>73.759985381147999</v>
      </c>
      <c r="F102">
        <v>6349060</v>
      </c>
    </row>
    <row r="103" spans="1:6" x14ac:dyDescent="0.3">
      <c r="A103" s="1">
        <v>44542</v>
      </c>
      <c r="B103">
        <v>73.999967451458005</v>
      </c>
      <c r="C103">
        <v>77.159914569623993</v>
      </c>
      <c r="D103">
        <v>72.499987915812</v>
      </c>
      <c r="E103">
        <v>73.499974272909</v>
      </c>
      <c r="F103">
        <v>3678549</v>
      </c>
    </row>
    <row r="104" spans="1:6" x14ac:dyDescent="0.3">
      <c r="A104" s="1">
        <v>44549</v>
      </c>
      <c r="B104">
        <v>73.960031503880003</v>
      </c>
      <c r="C104">
        <v>75.220028969216003</v>
      </c>
      <c r="D104">
        <v>71.500001558714004</v>
      </c>
      <c r="E104">
        <v>72.900080161275</v>
      </c>
      <c r="F104">
        <v>6184046</v>
      </c>
    </row>
    <row r="105" spans="1:6" x14ac:dyDescent="0.3">
      <c r="A105" s="1">
        <v>44556</v>
      </c>
      <c r="B105">
        <v>71.999994737262995</v>
      </c>
      <c r="C105">
        <v>73.399951211544007</v>
      </c>
      <c r="D105">
        <v>69.659894763112007</v>
      </c>
      <c r="E105">
        <v>72.999981094361004</v>
      </c>
      <c r="F105">
        <v>2978446</v>
      </c>
    </row>
    <row r="106" spans="1:6" x14ac:dyDescent="0.3">
      <c r="A106" s="1">
        <v>44563</v>
      </c>
      <c r="B106">
        <v>72.979952056431998</v>
      </c>
      <c r="C106">
        <v>74.340094711413997</v>
      </c>
      <c r="D106">
        <v>71.319984473912001</v>
      </c>
      <c r="E106">
        <v>74.340094711413997</v>
      </c>
      <c r="F106">
        <v>1970595</v>
      </c>
    </row>
    <row r="107" spans="1:6" x14ac:dyDescent="0.3">
      <c r="A107" s="1">
        <v>44570</v>
      </c>
      <c r="B107">
        <v>74.499960630006996</v>
      </c>
      <c r="C107">
        <v>81.159982126293997</v>
      </c>
      <c r="D107">
        <v>73.999967451458005</v>
      </c>
      <c r="E107">
        <v>79.860048713379001</v>
      </c>
      <c r="F107">
        <v>4684516</v>
      </c>
    </row>
    <row r="108" spans="1:6" x14ac:dyDescent="0.3">
      <c r="A108" s="1">
        <v>44577</v>
      </c>
      <c r="B108">
        <v>80.020036760253006</v>
      </c>
      <c r="C108">
        <v>83.660070147317995</v>
      </c>
      <c r="D108">
        <v>76.439968358694998</v>
      </c>
      <c r="E108">
        <v>82.159968483392007</v>
      </c>
      <c r="F108">
        <v>7252152</v>
      </c>
    </row>
    <row r="109" spans="1:6" x14ac:dyDescent="0.3">
      <c r="A109" s="1">
        <v>44584</v>
      </c>
      <c r="B109">
        <v>82.040038512376995</v>
      </c>
      <c r="C109">
        <v>82.239962506827993</v>
      </c>
      <c r="D109">
        <v>76.599956405567994</v>
      </c>
      <c r="E109">
        <v>77.779959847468007</v>
      </c>
      <c r="F109">
        <v>4238635</v>
      </c>
    </row>
    <row r="110" spans="1:6" x14ac:dyDescent="0.3">
      <c r="A110" s="1">
        <v>44591</v>
      </c>
      <c r="B110">
        <v>77.399896639933999</v>
      </c>
      <c r="C110">
        <v>78.199959002580002</v>
      </c>
      <c r="D110">
        <v>70.860049371222004</v>
      </c>
      <c r="E110">
        <v>71.780041704881995</v>
      </c>
      <c r="F110">
        <v>6865315</v>
      </c>
    </row>
    <row r="111" spans="1:6" x14ac:dyDescent="0.3">
      <c r="A111" s="1">
        <v>44598</v>
      </c>
      <c r="B111">
        <v>72.920109199204006</v>
      </c>
      <c r="C111">
        <v>73.219934126740995</v>
      </c>
      <c r="D111">
        <v>68.799989543238993</v>
      </c>
      <c r="E111">
        <v>68.920041642534002</v>
      </c>
      <c r="F111">
        <v>5890652</v>
      </c>
    </row>
    <row r="112" spans="1:6" x14ac:dyDescent="0.3">
      <c r="A112" s="1">
        <v>44605</v>
      </c>
      <c r="B112">
        <v>69.479999806590001</v>
      </c>
      <c r="C112">
        <v>73.800043457007007</v>
      </c>
      <c r="D112">
        <v>67.259951931733994</v>
      </c>
      <c r="E112">
        <v>71.619931529729001</v>
      </c>
      <c r="F112">
        <v>5626370</v>
      </c>
    </row>
    <row r="113" spans="1:6" x14ac:dyDescent="0.3">
      <c r="A113" s="1">
        <v>44612</v>
      </c>
      <c r="B113">
        <v>69.740010914829</v>
      </c>
      <c r="C113">
        <v>75.499946987105005</v>
      </c>
      <c r="D113">
        <v>68.039985256451004</v>
      </c>
      <c r="E113">
        <v>70.960072432586998</v>
      </c>
      <c r="F113">
        <v>5693419</v>
      </c>
    </row>
    <row r="114" spans="1:6" x14ac:dyDescent="0.3">
      <c r="A114" s="1">
        <v>44619</v>
      </c>
      <c r="B114">
        <v>71.479972520784997</v>
      </c>
      <c r="C114">
        <v>71.999994737262995</v>
      </c>
      <c r="D114">
        <v>61.139981689853997</v>
      </c>
      <c r="E114">
        <v>69.860063014123995</v>
      </c>
      <c r="F114">
        <v>8533279</v>
      </c>
    </row>
    <row r="115" spans="1:6" x14ac:dyDescent="0.3">
      <c r="A115" s="1">
        <v>44626</v>
      </c>
      <c r="B115">
        <v>68.459984411562999</v>
      </c>
      <c r="C115">
        <v>81.200040202153005</v>
      </c>
      <c r="D115">
        <v>67.199986946227</v>
      </c>
      <c r="E115">
        <v>74.41996660657</v>
      </c>
      <c r="F115">
        <v>11954236</v>
      </c>
    </row>
    <row r="116" spans="1:6" x14ac:dyDescent="0.3">
      <c r="A116" s="1">
        <v>44633</v>
      </c>
      <c r="B116">
        <v>72.999981094361004</v>
      </c>
      <c r="C116">
        <v>79.959949646465006</v>
      </c>
      <c r="D116">
        <v>72.999981094361004</v>
      </c>
      <c r="E116">
        <v>77.599942762664995</v>
      </c>
      <c r="F116">
        <v>8356180</v>
      </c>
    </row>
    <row r="117" spans="1:6" x14ac:dyDescent="0.3">
      <c r="A117" s="1">
        <v>44640</v>
      </c>
      <c r="B117">
        <v>77.019955560680003</v>
      </c>
      <c r="C117">
        <v>77.939947894341003</v>
      </c>
      <c r="D117">
        <v>73.399951211544007</v>
      </c>
      <c r="E117">
        <v>74.780000776175001</v>
      </c>
      <c r="F117">
        <v>8217198</v>
      </c>
    </row>
    <row r="118" spans="1:6" x14ac:dyDescent="0.3">
      <c r="A118" s="1">
        <v>44647</v>
      </c>
      <c r="B118">
        <v>74.920081913399002</v>
      </c>
      <c r="C118">
        <v>79.199945359677002</v>
      </c>
      <c r="D118">
        <v>74.900052875469996</v>
      </c>
      <c r="E118">
        <v>77.660029876452995</v>
      </c>
      <c r="F118">
        <v>4383014</v>
      </c>
    </row>
    <row r="119" spans="1:6" x14ac:dyDescent="0.3">
      <c r="A119" s="1">
        <v>44654</v>
      </c>
      <c r="B119">
        <v>76.800002528299004</v>
      </c>
      <c r="C119">
        <v>78.660016233549996</v>
      </c>
      <c r="D119">
        <v>74.659948676880006</v>
      </c>
      <c r="E119">
        <v>76.480026434552997</v>
      </c>
      <c r="F119">
        <v>5770027</v>
      </c>
    </row>
    <row r="120" spans="1:6" x14ac:dyDescent="0.3">
      <c r="A120" s="1">
        <v>44661</v>
      </c>
      <c r="B120">
        <v>77.000048651030994</v>
      </c>
      <c r="C120">
        <v>79.339904368621006</v>
      </c>
      <c r="D120">
        <v>74.200013574189995</v>
      </c>
      <c r="E120">
        <v>75.999940165653001</v>
      </c>
      <c r="F120">
        <v>5010306</v>
      </c>
    </row>
    <row r="121" spans="1:6" x14ac:dyDescent="0.3">
      <c r="A121" s="1">
        <v>44668</v>
      </c>
      <c r="B121">
        <v>76.399910282836004</v>
      </c>
      <c r="C121">
        <v>82.100003497884003</v>
      </c>
      <c r="D121">
        <v>75.800016171202003</v>
      </c>
      <c r="E121">
        <v>81.079988102857996</v>
      </c>
      <c r="F121">
        <v>4924153</v>
      </c>
    </row>
    <row r="122" spans="1:6" x14ac:dyDescent="0.3">
      <c r="A122" s="1">
        <v>44675</v>
      </c>
      <c r="B122">
        <v>81.079988102857996</v>
      </c>
      <c r="C122">
        <v>81.660097433122999</v>
      </c>
      <c r="D122">
        <v>76.100085355299001</v>
      </c>
      <c r="E122">
        <v>76.100085355299001</v>
      </c>
      <c r="F122">
        <v>2992109</v>
      </c>
    </row>
    <row r="123" spans="1:6" x14ac:dyDescent="0.3">
      <c r="A123" s="1">
        <v>44682</v>
      </c>
      <c r="B123">
        <v>75.019982846484993</v>
      </c>
      <c r="C123">
        <v>77.599942762664995</v>
      </c>
      <c r="D123">
        <v>72.920109199204006</v>
      </c>
      <c r="E123">
        <v>75.320052030582005</v>
      </c>
      <c r="F123">
        <v>5989120</v>
      </c>
    </row>
    <row r="124" spans="1:6" x14ac:dyDescent="0.3">
      <c r="A124" s="1">
        <v>44689</v>
      </c>
      <c r="B124">
        <v>75.300022992652998</v>
      </c>
      <c r="C124">
        <v>75.519976025033998</v>
      </c>
      <c r="D124">
        <v>70.500015201617003</v>
      </c>
      <c r="E124">
        <v>74.900052875469996</v>
      </c>
      <c r="F124">
        <v>3983977</v>
      </c>
    </row>
    <row r="125" spans="1:6" x14ac:dyDescent="0.3">
      <c r="A125" s="1">
        <v>44696</v>
      </c>
      <c r="B125">
        <v>74.080083603174998</v>
      </c>
      <c r="C125">
        <v>76.699979466933996</v>
      </c>
      <c r="D125">
        <v>69.279953683859006</v>
      </c>
      <c r="E125">
        <v>73.499974272909</v>
      </c>
      <c r="F125">
        <v>6629339</v>
      </c>
    </row>
    <row r="126" spans="1:6" x14ac:dyDescent="0.3">
      <c r="A126" s="1">
        <v>44703</v>
      </c>
      <c r="B126">
        <v>72.999981094361004</v>
      </c>
      <c r="C126">
        <v>75.340081068510997</v>
      </c>
      <c r="D126">
        <v>70.059987008576002</v>
      </c>
      <c r="E126">
        <v>70.059987008576002</v>
      </c>
      <c r="F126">
        <v>4512029</v>
      </c>
    </row>
    <row r="127" spans="1:6" x14ac:dyDescent="0.3">
      <c r="A127" s="1">
        <v>44710</v>
      </c>
      <c r="B127">
        <v>70.920014356728998</v>
      </c>
      <c r="C127">
        <v>73.359893135684999</v>
      </c>
      <c r="D127">
        <v>70.020051060997005</v>
      </c>
      <c r="E127">
        <v>70.399992140251001</v>
      </c>
      <c r="F127">
        <v>3890094</v>
      </c>
    </row>
    <row r="128" spans="1:6" x14ac:dyDescent="0.3">
      <c r="A128" s="1">
        <v>44717</v>
      </c>
      <c r="B128">
        <v>71.000008380165994</v>
      </c>
      <c r="C128">
        <v>76.399910282836004</v>
      </c>
      <c r="D128">
        <v>70.500015201617003</v>
      </c>
      <c r="E128">
        <v>72.999981094361004</v>
      </c>
      <c r="F128">
        <v>5964923</v>
      </c>
    </row>
    <row r="129" spans="1:6" x14ac:dyDescent="0.3">
      <c r="A129" s="1">
        <v>44724</v>
      </c>
      <c r="B129">
        <v>73.639933281853004</v>
      </c>
      <c r="C129">
        <v>74.960017860977004</v>
      </c>
      <c r="D129">
        <v>70.760026309856002</v>
      </c>
      <c r="E129">
        <v>70.760026309856002</v>
      </c>
      <c r="F129">
        <v>3850382</v>
      </c>
    </row>
    <row r="130" spans="1:6" x14ac:dyDescent="0.3">
      <c r="A130" s="1">
        <v>44731</v>
      </c>
      <c r="B130">
        <v>70.299969078884999</v>
      </c>
      <c r="C130">
        <v>71.800070742811997</v>
      </c>
      <c r="D130">
        <v>67.599957063410002</v>
      </c>
      <c r="E130">
        <v>67.599957063410002</v>
      </c>
      <c r="F130">
        <v>4888081</v>
      </c>
    </row>
    <row r="131" spans="1:6" x14ac:dyDescent="0.3">
      <c r="A131" s="1">
        <v>44738</v>
      </c>
      <c r="B131">
        <v>67.999927180593005</v>
      </c>
      <c r="C131">
        <v>69.419912692802995</v>
      </c>
      <c r="D131">
        <v>64.419980907314994</v>
      </c>
      <c r="E131">
        <v>64.699898925203001</v>
      </c>
      <c r="F131">
        <v>4107210</v>
      </c>
    </row>
    <row r="132" spans="1:6" x14ac:dyDescent="0.3">
      <c r="A132" s="1">
        <v>44745</v>
      </c>
      <c r="B132">
        <v>64.900067176215003</v>
      </c>
      <c r="C132">
        <v>70.160010069940995</v>
      </c>
      <c r="D132">
        <v>64.900067176215003</v>
      </c>
      <c r="E132">
        <v>68.019956218521997</v>
      </c>
      <c r="F132">
        <v>5636515</v>
      </c>
    </row>
    <row r="133" spans="1:6" x14ac:dyDescent="0.3">
      <c r="A133" s="1">
        <v>44752</v>
      </c>
      <c r="B133">
        <v>69.000035665970998</v>
      </c>
      <c r="C133">
        <v>73.499974272909</v>
      </c>
      <c r="D133">
        <v>67.639893010988004</v>
      </c>
      <c r="E133">
        <v>73.359893135684999</v>
      </c>
      <c r="F133">
        <v>4445946</v>
      </c>
    </row>
    <row r="134" spans="1:6" x14ac:dyDescent="0.3">
      <c r="A134" s="1">
        <v>44759</v>
      </c>
      <c r="B134">
        <v>71.500001558714004</v>
      </c>
      <c r="C134">
        <v>72.199918731715002</v>
      </c>
      <c r="D134">
        <v>66.560034758734005</v>
      </c>
      <c r="E134">
        <v>68.699966481873005</v>
      </c>
      <c r="F134">
        <v>5227267</v>
      </c>
    </row>
    <row r="135" spans="1:6" x14ac:dyDescent="0.3">
      <c r="A135" s="1">
        <v>44766</v>
      </c>
      <c r="B135">
        <v>69.900121089981994</v>
      </c>
      <c r="C135">
        <v>76.199986288385006</v>
      </c>
      <c r="D135">
        <v>69.880092052053001</v>
      </c>
      <c r="E135">
        <v>75.800016171202003</v>
      </c>
      <c r="F135">
        <v>5747721</v>
      </c>
    </row>
    <row r="136" spans="1:6" x14ac:dyDescent="0.3">
      <c r="A136" s="1">
        <v>44773</v>
      </c>
      <c r="B136">
        <v>72.233876210142</v>
      </c>
      <c r="C136">
        <v>76.979934616399007</v>
      </c>
      <c r="D136">
        <v>70.878908349572001</v>
      </c>
      <c r="E136">
        <v>75.520084062571001</v>
      </c>
      <c r="F136">
        <v>25809715.310924999</v>
      </c>
    </row>
    <row r="137" spans="1:6" x14ac:dyDescent="0.3">
      <c r="A137" s="1">
        <v>44780</v>
      </c>
      <c r="B137">
        <v>75.499923278200001</v>
      </c>
      <c r="C137">
        <v>76.800002529297998</v>
      </c>
      <c r="D137">
        <v>68.519980041870994</v>
      </c>
      <c r="E137">
        <v>70.159995755451007</v>
      </c>
      <c r="F137">
        <v>7923581</v>
      </c>
    </row>
    <row r="138" spans="1:6" x14ac:dyDescent="0.3">
      <c r="A138" s="1">
        <v>44787</v>
      </c>
      <c r="B138">
        <v>70.500048754258998</v>
      </c>
      <c r="C138">
        <v>72.600033345938996</v>
      </c>
      <c r="D138">
        <v>69.800015044923995</v>
      </c>
      <c r="E138">
        <v>72.299952306893999</v>
      </c>
      <c r="F138">
        <v>4959655</v>
      </c>
    </row>
    <row r="139" spans="1:6" x14ac:dyDescent="0.3">
      <c r="A139" s="1">
        <v>44794</v>
      </c>
      <c r="B139">
        <v>71.980060092456995</v>
      </c>
      <c r="C139">
        <v>71.980060092456995</v>
      </c>
      <c r="D139">
        <v>66.620088321663005</v>
      </c>
      <c r="E139">
        <v>68.299959458681002</v>
      </c>
      <c r="F139">
        <v>7400049</v>
      </c>
    </row>
    <row r="140" spans="1:6" x14ac:dyDescent="0.3">
      <c r="A140" s="1">
        <v>44801</v>
      </c>
      <c r="B140">
        <v>67.800018620816999</v>
      </c>
      <c r="C140">
        <v>69.759926548834002</v>
      </c>
      <c r="D140">
        <v>62.019933395359999</v>
      </c>
      <c r="E140">
        <v>62.500063057830999</v>
      </c>
      <c r="F140">
        <v>12295353</v>
      </c>
    </row>
    <row r="141" spans="1:6" x14ac:dyDescent="0.3">
      <c r="A141" s="1">
        <v>44808</v>
      </c>
      <c r="B141">
        <v>61.719968892642001</v>
      </c>
      <c r="C141">
        <v>64.759935488566995</v>
      </c>
      <c r="D141">
        <v>56.920070703846001</v>
      </c>
      <c r="E141">
        <v>59.559968093153998</v>
      </c>
      <c r="F141">
        <v>10194723</v>
      </c>
    </row>
    <row r="142" spans="1:6" x14ac:dyDescent="0.3">
      <c r="A142" s="1">
        <v>44815</v>
      </c>
      <c r="B142">
        <v>59.000011047481003</v>
      </c>
      <c r="C142">
        <v>60.679998720824997</v>
      </c>
      <c r="D142">
        <v>55.060034407076003</v>
      </c>
      <c r="E142">
        <v>57.319906837810997</v>
      </c>
      <c r="F142">
        <v>6442054</v>
      </c>
    </row>
    <row r="143" spans="1:6" x14ac:dyDescent="0.3">
      <c r="A143" s="1">
        <v>44822</v>
      </c>
      <c r="B143">
        <v>57.899908131529003</v>
      </c>
      <c r="C143">
        <v>59.299975550199001</v>
      </c>
      <c r="D143">
        <v>55.580019492985002</v>
      </c>
      <c r="E143">
        <v>56.580017705038003</v>
      </c>
      <c r="F143">
        <v>8822201</v>
      </c>
    </row>
    <row r="144" spans="1:6" x14ac:dyDescent="0.3">
      <c r="A144" s="1">
        <v>44829</v>
      </c>
      <c r="B144">
        <v>56.199992746466002</v>
      </c>
      <c r="C144">
        <v>59.260003590434998</v>
      </c>
      <c r="D144">
        <v>54.799925327795997</v>
      </c>
      <c r="E144">
        <v>55.060034407076003</v>
      </c>
      <c r="F144">
        <v>6354414</v>
      </c>
    </row>
    <row r="145" spans="1:6" x14ac:dyDescent="0.3">
      <c r="A145" s="1">
        <v>44836</v>
      </c>
      <c r="B145">
        <v>53.00002177516</v>
      </c>
      <c r="C145">
        <v>55.760068116410999</v>
      </c>
      <c r="D145">
        <v>50.339963601481998</v>
      </c>
      <c r="E145">
        <v>53.539934572787999</v>
      </c>
      <c r="F145">
        <v>7804491</v>
      </c>
    </row>
    <row r="146" spans="1:6" x14ac:dyDescent="0.3">
      <c r="A146" s="1">
        <v>44843</v>
      </c>
      <c r="B146">
        <v>53.539934572787999</v>
      </c>
      <c r="C146">
        <v>56.179948498420998</v>
      </c>
      <c r="D146">
        <v>51.299989853771002</v>
      </c>
      <c r="E146">
        <v>53.639922740361001</v>
      </c>
      <c r="F146">
        <v>6855168</v>
      </c>
    </row>
    <row r="147" spans="1:6" x14ac:dyDescent="0.3">
      <c r="A147" s="1">
        <v>44850</v>
      </c>
      <c r="B147">
        <v>53.499962613024003</v>
      </c>
      <c r="C147">
        <v>54.699937160223001</v>
      </c>
      <c r="D147">
        <v>51.139985478390003</v>
      </c>
      <c r="E147">
        <v>53.299986277877998</v>
      </c>
      <c r="F147">
        <v>7550710</v>
      </c>
    </row>
    <row r="148" spans="1:6" x14ac:dyDescent="0.3">
      <c r="A148" s="1">
        <v>44857</v>
      </c>
      <c r="B148">
        <v>53.299986277877998</v>
      </c>
      <c r="C148">
        <v>55.000018199266997</v>
      </c>
      <c r="D148">
        <v>49.879994723381998</v>
      </c>
      <c r="E148">
        <v>50.260019681953999</v>
      </c>
      <c r="F148">
        <v>14629384</v>
      </c>
    </row>
    <row r="149" spans="1:6" x14ac:dyDescent="0.3">
      <c r="A149" s="1">
        <v>44864</v>
      </c>
      <c r="B149">
        <v>50.640044640526</v>
      </c>
      <c r="C149">
        <v>56.299980914038997</v>
      </c>
      <c r="D149">
        <v>49.050023010733</v>
      </c>
      <c r="E149">
        <v>55.540047533220999</v>
      </c>
      <c r="F149">
        <v>28464415</v>
      </c>
    </row>
    <row r="150" spans="1:6" x14ac:dyDescent="0.3">
      <c r="A150" s="1">
        <v>44871</v>
      </c>
      <c r="B150">
        <v>55.879983995703</v>
      </c>
      <c r="C150">
        <v>63.000003895695002</v>
      </c>
      <c r="D150">
        <v>54.199996322358999</v>
      </c>
      <c r="E150">
        <v>63.000003895695002</v>
      </c>
      <c r="F150">
        <v>17298623</v>
      </c>
    </row>
    <row r="151" spans="1:6" x14ac:dyDescent="0.3">
      <c r="A151" s="1">
        <v>44878</v>
      </c>
      <c r="B151">
        <v>63.459972773795002</v>
      </c>
      <c r="C151">
        <v>63.640021397220998</v>
      </c>
      <c r="D151">
        <v>59.299975550199001</v>
      </c>
      <c r="E151">
        <v>62.600051225404002</v>
      </c>
      <c r="F151">
        <v>10100519</v>
      </c>
    </row>
    <row r="152" spans="1:6" x14ac:dyDescent="0.3">
      <c r="A152" s="1">
        <v>44885</v>
      </c>
      <c r="B152">
        <v>62.900015728122</v>
      </c>
      <c r="C152">
        <v>65.480013445946994</v>
      </c>
      <c r="D152">
        <v>62.140082347304002</v>
      </c>
      <c r="E152">
        <v>62.760055600785002</v>
      </c>
      <c r="F152">
        <v>14046993</v>
      </c>
    </row>
    <row r="153" spans="1:6" x14ac:dyDescent="0.3">
      <c r="A153" s="1">
        <v>44892</v>
      </c>
      <c r="B153">
        <v>62.779983312504001</v>
      </c>
      <c r="C153">
        <v>65.399952990092999</v>
      </c>
      <c r="D153">
        <v>61.240072302823002</v>
      </c>
      <c r="E153">
        <v>64.259994650703007</v>
      </c>
      <c r="F153">
        <v>8488995</v>
      </c>
    </row>
    <row r="154" spans="1:6" x14ac:dyDescent="0.3">
      <c r="A154" s="1">
        <v>44899</v>
      </c>
      <c r="B154">
        <v>63.700037605029998</v>
      </c>
      <c r="C154">
        <v>68.240059787198007</v>
      </c>
      <c r="D154">
        <v>62.280042474641</v>
      </c>
      <c r="E154">
        <v>64.499942945612005</v>
      </c>
      <c r="F154">
        <v>18382853</v>
      </c>
    </row>
    <row r="155" spans="1:6" x14ac:dyDescent="0.3">
      <c r="A155" s="1">
        <v>44906</v>
      </c>
      <c r="B155">
        <v>64.819951696375</v>
      </c>
      <c r="C155">
        <v>66.359979242381996</v>
      </c>
      <c r="D155">
        <v>61.320016222351001</v>
      </c>
      <c r="E155">
        <v>62.199982018786997</v>
      </c>
      <c r="F155">
        <v>6764066</v>
      </c>
    </row>
    <row r="156" spans="1:6" x14ac:dyDescent="0.3">
      <c r="A156" s="1">
        <v>44913</v>
      </c>
      <c r="B156">
        <v>61.960033723876997</v>
      </c>
      <c r="C156">
        <v>65.020044567846995</v>
      </c>
      <c r="D156">
        <v>61.559964517261001</v>
      </c>
      <c r="E156">
        <v>62.500063057830999</v>
      </c>
      <c r="F156">
        <v>11364721</v>
      </c>
    </row>
    <row r="157" spans="1:6" x14ac:dyDescent="0.3">
      <c r="A157" s="1">
        <v>44920</v>
      </c>
      <c r="B157">
        <v>62.29997018636</v>
      </c>
      <c r="C157">
        <v>63.980074396029003</v>
      </c>
      <c r="D157">
        <v>61.84000130826</v>
      </c>
      <c r="E157">
        <v>63.700037605029998</v>
      </c>
      <c r="F157">
        <v>5014576</v>
      </c>
    </row>
    <row r="158" spans="1:6" x14ac:dyDescent="0.3">
      <c r="A158" s="1">
        <v>44927</v>
      </c>
      <c r="B158">
        <v>64.000002107748003</v>
      </c>
      <c r="C158">
        <v>64.639903072948997</v>
      </c>
      <c r="D158">
        <v>63.300084934738997</v>
      </c>
      <c r="E158">
        <v>64.240066938984</v>
      </c>
      <c r="F158">
        <v>3619123</v>
      </c>
    </row>
    <row r="159" spans="1:6" x14ac:dyDescent="0.3">
      <c r="A159" s="1">
        <v>44934</v>
      </c>
      <c r="B159">
        <v>64.240066938984</v>
      </c>
      <c r="C159">
        <v>66.359979242381996</v>
      </c>
      <c r="D159">
        <v>61.920061764114003</v>
      </c>
      <c r="E159">
        <v>62.459974561740999</v>
      </c>
      <c r="F159">
        <v>9046019</v>
      </c>
    </row>
    <row r="160" spans="1:6" x14ac:dyDescent="0.3">
      <c r="A160" s="1">
        <v>44941</v>
      </c>
      <c r="B160">
        <v>63.420000814030999</v>
      </c>
      <c r="C160">
        <v>64.039974067512006</v>
      </c>
      <c r="D160">
        <v>61.099995639161001</v>
      </c>
      <c r="E160">
        <v>62.500063057830999</v>
      </c>
      <c r="F160">
        <v>17332827</v>
      </c>
    </row>
    <row r="161" spans="1:6" x14ac:dyDescent="0.3">
      <c r="A161" s="1">
        <v>44948</v>
      </c>
      <c r="B161">
        <v>62.740011352741</v>
      </c>
      <c r="C161">
        <v>64.080062563601999</v>
      </c>
      <c r="D161">
        <v>61.619980725068999</v>
      </c>
      <c r="E161">
        <v>63.640021397220998</v>
      </c>
      <c r="F161">
        <v>8167790</v>
      </c>
    </row>
    <row r="162" spans="1:6" x14ac:dyDescent="0.3">
      <c r="A162" s="1">
        <v>44955</v>
      </c>
      <c r="B162">
        <v>63.800025772603</v>
      </c>
      <c r="C162">
        <v>67.599925749345005</v>
      </c>
      <c r="D162">
        <v>63.580005189411999</v>
      </c>
      <c r="E162">
        <v>67.559953789581002</v>
      </c>
      <c r="F162">
        <v>9641942</v>
      </c>
    </row>
    <row r="163" spans="1:6" x14ac:dyDescent="0.3">
      <c r="A163" s="1">
        <v>44962</v>
      </c>
      <c r="B163">
        <v>67.540026077861995</v>
      </c>
      <c r="C163">
        <v>67.540026077861995</v>
      </c>
      <c r="D163">
        <v>62.600051225404002</v>
      </c>
      <c r="E163">
        <v>63.039975855458998</v>
      </c>
      <c r="F163">
        <v>12293481</v>
      </c>
    </row>
    <row r="164" spans="1:6" x14ac:dyDescent="0.3">
      <c r="A164" s="1">
        <v>44969</v>
      </c>
      <c r="B164">
        <v>63.199980230839998</v>
      </c>
      <c r="C164">
        <v>65.120032735419002</v>
      </c>
      <c r="D164">
        <v>61.640024973114002</v>
      </c>
      <c r="E164">
        <v>63.499944733558998</v>
      </c>
      <c r="F164">
        <v>7203791</v>
      </c>
    </row>
    <row r="165" spans="1:6" x14ac:dyDescent="0.3">
      <c r="A165" s="1">
        <v>44976</v>
      </c>
      <c r="B165">
        <v>63.679993356985001</v>
      </c>
      <c r="C165">
        <v>64.480015233892999</v>
      </c>
      <c r="D165">
        <v>62.459974561740999</v>
      </c>
      <c r="E165">
        <v>63.300084934738997</v>
      </c>
      <c r="F165">
        <v>4917922</v>
      </c>
    </row>
    <row r="166" spans="1:6" x14ac:dyDescent="0.3">
      <c r="A166" s="1">
        <v>44983</v>
      </c>
      <c r="B166">
        <v>63.459972773795002</v>
      </c>
      <c r="C166">
        <v>64.920056400274007</v>
      </c>
      <c r="D166">
        <v>61.500064845777999</v>
      </c>
      <c r="E166">
        <v>62.559962729314002</v>
      </c>
      <c r="F166">
        <v>6723530</v>
      </c>
    </row>
    <row r="167" spans="1:6" x14ac:dyDescent="0.3">
      <c r="A167" s="1">
        <v>44990</v>
      </c>
      <c r="B167">
        <v>62.559962729314002</v>
      </c>
      <c r="C167">
        <v>67.599925749345005</v>
      </c>
      <c r="D167">
        <v>62.559962729314002</v>
      </c>
      <c r="E167">
        <v>65.600045861563999</v>
      </c>
      <c r="F167">
        <v>14919087</v>
      </c>
    </row>
    <row r="168" spans="1:6" x14ac:dyDescent="0.3">
      <c r="A168" s="1">
        <v>44997</v>
      </c>
      <c r="B168">
        <v>65.999998531854999</v>
      </c>
      <c r="C168">
        <v>66.479895121674005</v>
      </c>
      <c r="D168">
        <v>62.180054307067998</v>
      </c>
      <c r="E168">
        <v>62.459974561740999</v>
      </c>
      <c r="F168">
        <v>7918387</v>
      </c>
    </row>
    <row r="169" spans="1:6" x14ac:dyDescent="0.3">
      <c r="A169" s="1">
        <v>45004</v>
      </c>
      <c r="B169">
        <v>62.799911024224002</v>
      </c>
      <c r="C169">
        <v>63.000003895695002</v>
      </c>
      <c r="D169">
        <v>54.039991946977999</v>
      </c>
      <c r="E169">
        <v>55.440059365647997</v>
      </c>
      <c r="F169">
        <v>19766840</v>
      </c>
    </row>
    <row r="170" spans="1:6" x14ac:dyDescent="0.3">
      <c r="A170" s="1">
        <v>45011</v>
      </c>
      <c r="B170">
        <v>55.100006366839999</v>
      </c>
      <c r="C170">
        <v>58.339949297910003</v>
      </c>
      <c r="D170">
        <v>53.380046733732001</v>
      </c>
      <c r="E170">
        <v>56.260008954275001</v>
      </c>
      <c r="F170">
        <v>9306396</v>
      </c>
    </row>
    <row r="171" spans="1:6" x14ac:dyDescent="0.3">
      <c r="A171" s="1">
        <v>45018</v>
      </c>
      <c r="B171">
        <v>57.039986583138003</v>
      </c>
      <c r="C171">
        <v>58.939994839672003</v>
      </c>
      <c r="D171">
        <v>55.900028243747997</v>
      </c>
      <c r="E171">
        <v>58.239961130337001</v>
      </c>
      <c r="F171">
        <v>8295862</v>
      </c>
    </row>
    <row r="172" spans="1:6" x14ac:dyDescent="0.3">
      <c r="A172" s="1">
        <v>45025</v>
      </c>
      <c r="B172">
        <v>58.960039087717</v>
      </c>
      <c r="C172">
        <v>60.900019304014997</v>
      </c>
      <c r="D172">
        <v>58.039984795191003</v>
      </c>
      <c r="E172">
        <v>58.600058377190003</v>
      </c>
      <c r="F172">
        <v>5061324</v>
      </c>
    </row>
    <row r="173" spans="1:6" x14ac:dyDescent="0.3">
      <c r="A173" s="1">
        <v>45032</v>
      </c>
      <c r="B173">
        <v>59.120043463099002</v>
      </c>
      <c r="C173">
        <v>61.719968892642001</v>
      </c>
      <c r="D173">
        <v>59.120043463099002</v>
      </c>
      <c r="E173">
        <v>61.340060470395997</v>
      </c>
      <c r="F173">
        <v>9429423</v>
      </c>
    </row>
    <row r="174" spans="1:6" x14ac:dyDescent="0.3">
      <c r="A174" s="1">
        <v>45039</v>
      </c>
      <c r="B174">
        <v>61.700041180923002</v>
      </c>
      <c r="C174">
        <v>62.799911024224002</v>
      </c>
      <c r="D174">
        <v>60.419889641544998</v>
      </c>
      <c r="E174">
        <v>61.340060470395997</v>
      </c>
      <c r="F174">
        <v>8543097</v>
      </c>
    </row>
    <row r="175" spans="1:6" x14ac:dyDescent="0.3">
      <c r="A175" s="1">
        <v>45046</v>
      </c>
      <c r="B175">
        <v>61.000007471587999</v>
      </c>
      <c r="C175">
        <v>65.060016527610998</v>
      </c>
      <c r="D175">
        <v>60.260001802489001</v>
      </c>
      <c r="E175">
        <v>63.420000814030999</v>
      </c>
      <c r="F175">
        <v>12737292</v>
      </c>
    </row>
    <row r="176" spans="1:6" x14ac:dyDescent="0.3">
      <c r="A176" s="1">
        <v>45053</v>
      </c>
      <c r="B176">
        <v>63.120036311313001</v>
      </c>
      <c r="C176">
        <v>64.519987193657002</v>
      </c>
      <c r="D176">
        <v>61.750035264708998</v>
      </c>
      <c r="E176">
        <v>63.049997979480999</v>
      </c>
      <c r="F176">
        <v>5144192</v>
      </c>
    </row>
    <row r="177" spans="1:6" x14ac:dyDescent="0.3">
      <c r="A177" s="1">
        <v>45060</v>
      </c>
      <c r="B177">
        <v>63.320012646457997</v>
      </c>
      <c r="C177">
        <v>63.929963775917003</v>
      </c>
      <c r="D177">
        <v>61.899900979743002</v>
      </c>
      <c r="E177">
        <v>63.259996438648997</v>
      </c>
      <c r="F177">
        <v>8985393</v>
      </c>
    </row>
    <row r="178" spans="1:6" x14ac:dyDescent="0.3">
      <c r="A178" s="1">
        <v>45067</v>
      </c>
      <c r="B178">
        <v>63.550055353670999</v>
      </c>
      <c r="C178">
        <v>64.480015233892999</v>
      </c>
      <c r="D178">
        <v>62.690017268954001</v>
      </c>
      <c r="E178">
        <v>64.469993109870998</v>
      </c>
      <c r="F178">
        <v>7896723</v>
      </c>
    </row>
    <row r="179" spans="1:6" x14ac:dyDescent="0.3">
      <c r="A179" s="1">
        <v>45074</v>
      </c>
      <c r="B179">
        <v>64.430021150106995</v>
      </c>
      <c r="C179">
        <v>65.049994403588002</v>
      </c>
      <c r="D179">
        <v>62.320014434405003</v>
      </c>
      <c r="E179">
        <v>64.770074148915</v>
      </c>
      <c r="F179">
        <v>9330767</v>
      </c>
    </row>
    <row r="180" spans="1:6" x14ac:dyDescent="0.3">
      <c r="A180" s="1">
        <v>45081</v>
      </c>
      <c r="B180">
        <v>64.800023984655994</v>
      </c>
      <c r="C180">
        <v>65.000000319801998</v>
      </c>
      <c r="D180">
        <v>59.599940052918001</v>
      </c>
      <c r="E180">
        <v>64.020046355792999</v>
      </c>
      <c r="F180">
        <v>18967033</v>
      </c>
    </row>
    <row r="181" spans="1:6" x14ac:dyDescent="0.3">
      <c r="A181" s="1">
        <v>45088</v>
      </c>
      <c r="B181">
        <v>64.120034523366002</v>
      </c>
      <c r="C181">
        <v>66.600044073617994</v>
      </c>
      <c r="D181">
        <v>63.650043521244001</v>
      </c>
      <c r="E181">
        <v>65.240065151037001</v>
      </c>
      <c r="F181">
        <v>10083991</v>
      </c>
    </row>
    <row r="182" spans="1:6" x14ac:dyDescent="0.3">
      <c r="A182" s="1">
        <v>45095</v>
      </c>
      <c r="B182">
        <v>65.299964822519996</v>
      </c>
      <c r="C182">
        <v>66.999996743908994</v>
      </c>
      <c r="D182">
        <v>63.700037605029998</v>
      </c>
      <c r="E182">
        <v>66.819948120481996</v>
      </c>
      <c r="F182">
        <v>15491457</v>
      </c>
    </row>
    <row r="183" spans="1:6" x14ac:dyDescent="0.3">
      <c r="A183" s="1">
        <v>45102</v>
      </c>
      <c r="B183">
        <v>66.510078030067007</v>
      </c>
      <c r="C183">
        <v>67.259989286863004</v>
      </c>
      <c r="D183">
        <v>65.399952990092999</v>
      </c>
      <c r="E183">
        <v>65.669967657070003</v>
      </c>
      <c r="F183">
        <v>8518842</v>
      </c>
    </row>
    <row r="184" spans="1:6" x14ac:dyDescent="0.3">
      <c r="A184" s="1">
        <v>45109</v>
      </c>
      <c r="B184">
        <v>65.810044320732004</v>
      </c>
      <c r="C184">
        <v>66.870058740594999</v>
      </c>
      <c r="D184">
        <v>64.029951943490005</v>
      </c>
      <c r="E184">
        <v>64.409976902061999</v>
      </c>
      <c r="F184">
        <v>8051064</v>
      </c>
    </row>
    <row r="185" spans="1:6" x14ac:dyDescent="0.3">
      <c r="A185" s="1">
        <v>45116</v>
      </c>
      <c r="B185">
        <v>64.499942945612005</v>
      </c>
      <c r="C185">
        <v>65.700034029137001</v>
      </c>
      <c r="D185">
        <v>62.860043768357997</v>
      </c>
      <c r="E185">
        <v>64.800023984655994</v>
      </c>
      <c r="F185">
        <v>8200055</v>
      </c>
    </row>
    <row r="186" spans="1:6" x14ac:dyDescent="0.3">
      <c r="A186" s="1">
        <v>45123</v>
      </c>
      <c r="B186">
        <v>64.850018068443006</v>
      </c>
      <c r="C186">
        <v>67.959906459872002</v>
      </c>
      <c r="D186">
        <v>64.639903072948997</v>
      </c>
      <c r="E186">
        <v>66.740004200954004</v>
      </c>
      <c r="F186">
        <v>7891574</v>
      </c>
    </row>
    <row r="187" spans="1:6" x14ac:dyDescent="0.3">
      <c r="A187" s="1">
        <v>45130</v>
      </c>
      <c r="B187">
        <v>66.549933453506</v>
      </c>
      <c r="C187">
        <v>71.499930429987003</v>
      </c>
      <c r="D187">
        <v>66.400067738472003</v>
      </c>
      <c r="E187">
        <v>70.260100459349005</v>
      </c>
      <c r="F187">
        <v>10330051</v>
      </c>
    </row>
    <row r="188" spans="1:6" x14ac:dyDescent="0.3">
      <c r="A188" s="1">
        <v>45137</v>
      </c>
      <c r="B188">
        <v>70.380016338640999</v>
      </c>
      <c r="C188">
        <v>71.480002718267002</v>
      </c>
      <c r="D188">
        <v>69.900003212496003</v>
      </c>
      <c r="E188">
        <v>70.449938134147004</v>
      </c>
      <c r="F188">
        <v>6595433</v>
      </c>
    </row>
    <row r="189" spans="1:6" x14ac:dyDescent="0.3">
      <c r="A189" s="1">
        <v>45144</v>
      </c>
      <c r="B189">
        <v>70.699908553078998</v>
      </c>
      <c r="C189">
        <v>71.719951013176996</v>
      </c>
      <c r="D189">
        <v>68.749906212758006</v>
      </c>
      <c r="E189">
        <v>70.419988298405002</v>
      </c>
      <c r="F189">
        <v>8058469</v>
      </c>
    </row>
    <row r="190" spans="1:6" x14ac:dyDescent="0.3">
      <c r="A190" s="1">
        <v>45151</v>
      </c>
      <c r="B190">
        <v>65.24397884807</v>
      </c>
      <c r="C190">
        <v>66.519958400353005</v>
      </c>
      <c r="D190">
        <v>63.411354557545998</v>
      </c>
      <c r="E190">
        <v>64.570038428529998</v>
      </c>
      <c r="F190">
        <v>12084446.724912999</v>
      </c>
    </row>
    <row r="191" spans="1:6" x14ac:dyDescent="0.3">
      <c r="A191" s="1">
        <v>45158</v>
      </c>
      <c r="B191">
        <v>64.549970457437993</v>
      </c>
      <c r="C191">
        <v>64.589999084268001</v>
      </c>
      <c r="D191">
        <v>61.370001904600002</v>
      </c>
      <c r="E191">
        <v>62.570002186655003</v>
      </c>
      <c r="F191">
        <v>7120538</v>
      </c>
    </row>
    <row r="192" spans="1:6" x14ac:dyDescent="0.3">
      <c r="A192" s="1">
        <v>45165</v>
      </c>
      <c r="B192">
        <v>62.570002186655003</v>
      </c>
      <c r="C192">
        <v>65.170038569556993</v>
      </c>
      <c r="D192">
        <v>62.400014666822003</v>
      </c>
      <c r="E192">
        <v>62.560021858786001</v>
      </c>
      <c r="F192">
        <v>7622186</v>
      </c>
    </row>
    <row r="193" spans="1:6" x14ac:dyDescent="0.3">
      <c r="A193" s="1">
        <v>45172</v>
      </c>
      <c r="B193">
        <v>62.799978989054999</v>
      </c>
      <c r="C193">
        <v>64.190034762034003</v>
      </c>
      <c r="D193">
        <v>62.600050485615</v>
      </c>
      <c r="E193">
        <v>63.559986322046001</v>
      </c>
      <c r="F193">
        <v>8956324</v>
      </c>
    </row>
    <row r="194" spans="1:6" x14ac:dyDescent="0.3">
      <c r="A194" s="1">
        <v>45179</v>
      </c>
      <c r="B194">
        <v>63.590034621007</v>
      </c>
      <c r="C194">
        <v>63.999979271108998</v>
      </c>
      <c r="D194">
        <v>58.099995770234997</v>
      </c>
      <c r="E194">
        <v>58.630026300826003</v>
      </c>
      <c r="F194">
        <v>9364836</v>
      </c>
    </row>
    <row r="195" spans="1:6" x14ac:dyDescent="0.3">
      <c r="A195" s="1">
        <v>45186</v>
      </c>
      <c r="B195">
        <v>59.000049639452001</v>
      </c>
      <c r="C195">
        <v>61.200014384767002</v>
      </c>
      <c r="D195">
        <v>58.260002962199003</v>
      </c>
      <c r="E195">
        <v>60.380017769208997</v>
      </c>
      <c r="F195">
        <v>12013267</v>
      </c>
    </row>
    <row r="196" spans="1:6" x14ac:dyDescent="0.3">
      <c r="A196" s="1">
        <v>45193</v>
      </c>
      <c r="B196">
        <v>60.499996334343003</v>
      </c>
      <c r="C196">
        <v>61.179946413675999</v>
      </c>
      <c r="D196">
        <v>58.410029826294</v>
      </c>
      <c r="E196">
        <v>60.800050062533998</v>
      </c>
      <c r="F196">
        <v>9465963</v>
      </c>
    </row>
    <row r="197" spans="1:6" x14ac:dyDescent="0.3">
      <c r="A197" s="1">
        <v>45200</v>
      </c>
      <c r="B197">
        <v>60.800050062533998</v>
      </c>
      <c r="C197">
        <v>60.849951701879</v>
      </c>
      <c r="D197">
        <v>57.800049357398002</v>
      </c>
      <c r="E197">
        <v>58.699995911262</v>
      </c>
      <c r="F197">
        <v>8264266</v>
      </c>
    </row>
    <row r="198" spans="1:6" x14ac:dyDescent="0.3">
      <c r="A198" s="1">
        <v>45207</v>
      </c>
      <c r="B198">
        <v>58.719956566999997</v>
      </c>
      <c r="C198">
        <v>59.070019249889</v>
      </c>
      <c r="D198">
        <v>54.430025313636001</v>
      </c>
      <c r="E198">
        <v>54.600012833469002</v>
      </c>
      <c r="F198">
        <v>10782303</v>
      </c>
    </row>
    <row r="199" spans="1:6" x14ac:dyDescent="0.3">
      <c r="A199" s="1">
        <v>45214</v>
      </c>
      <c r="B199">
        <v>54.800048652261999</v>
      </c>
      <c r="C199">
        <v>62.500032576217997</v>
      </c>
      <c r="D199">
        <v>54.700030742865998</v>
      </c>
      <c r="E199">
        <v>62.159950221198997</v>
      </c>
      <c r="F199">
        <v>14503799</v>
      </c>
    </row>
    <row r="200" spans="1:6" x14ac:dyDescent="0.3">
      <c r="A200" s="1">
        <v>45221</v>
      </c>
      <c r="B200">
        <v>65.809960022059997</v>
      </c>
      <c r="C200">
        <v>69.160023410083994</v>
      </c>
      <c r="D200">
        <v>64.659968694704006</v>
      </c>
      <c r="E200">
        <v>65.409995699825998</v>
      </c>
      <c r="F200">
        <v>25375861</v>
      </c>
    </row>
    <row r="201" spans="1:6" x14ac:dyDescent="0.3">
      <c r="A201" s="1">
        <v>45228</v>
      </c>
      <c r="B201">
        <v>65.199979553163999</v>
      </c>
      <c r="C201">
        <v>66.760022845975996</v>
      </c>
      <c r="D201">
        <v>64.530009801700004</v>
      </c>
      <c r="E201">
        <v>65.880036947850002</v>
      </c>
      <c r="F201">
        <v>8968832</v>
      </c>
    </row>
    <row r="202" spans="1:6" x14ac:dyDescent="0.3">
      <c r="A202" s="1">
        <v>45235</v>
      </c>
      <c r="B202">
        <v>66.000015512984007</v>
      </c>
      <c r="C202">
        <v>67.960023128030002</v>
      </c>
      <c r="D202">
        <v>64.919993796065</v>
      </c>
      <c r="E202">
        <v>65.560022563920995</v>
      </c>
      <c r="F202">
        <v>10857355</v>
      </c>
    </row>
    <row r="203" spans="1:6" x14ac:dyDescent="0.3">
      <c r="A203" s="1">
        <v>45242</v>
      </c>
      <c r="B203">
        <v>66.499997744615001</v>
      </c>
      <c r="C203">
        <v>66.829992456412</v>
      </c>
      <c r="D203">
        <v>62.039971656063997</v>
      </c>
      <c r="E203">
        <v>62.159950221198997</v>
      </c>
      <c r="F203">
        <v>9246802</v>
      </c>
    </row>
    <row r="204" spans="1:6" x14ac:dyDescent="0.3">
      <c r="A204" s="1">
        <v>45249</v>
      </c>
      <c r="B204">
        <v>62.570002186655003</v>
      </c>
      <c r="C204">
        <v>65.199979553163999</v>
      </c>
      <c r="D204">
        <v>61.659967989568003</v>
      </c>
      <c r="E204">
        <v>62.259968130594999</v>
      </c>
      <c r="F204">
        <v>10381602</v>
      </c>
    </row>
    <row r="205" spans="1:6" x14ac:dyDescent="0.3">
      <c r="A205" s="1">
        <v>45256</v>
      </c>
      <c r="B205">
        <v>62.299996757424999</v>
      </c>
      <c r="C205">
        <v>64.480000847002003</v>
      </c>
      <c r="D205">
        <v>62.299996757424999</v>
      </c>
      <c r="E205">
        <v>64.200015089903005</v>
      </c>
      <c r="F205">
        <v>7452768</v>
      </c>
    </row>
    <row r="206" spans="1:6" x14ac:dyDescent="0.3">
      <c r="A206" s="1">
        <v>45263</v>
      </c>
      <c r="B206">
        <v>64.200015089903005</v>
      </c>
      <c r="C206">
        <v>65.159950926334005</v>
      </c>
      <c r="D206">
        <v>58.400049498424998</v>
      </c>
      <c r="E206">
        <v>60.600014243739999</v>
      </c>
      <c r="F206">
        <v>24581667</v>
      </c>
    </row>
    <row r="207" spans="1:6" x14ac:dyDescent="0.3">
      <c r="A207" s="1">
        <v>45270</v>
      </c>
      <c r="B207">
        <v>60.559985616911</v>
      </c>
      <c r="C207">
        <v>63.129973700851998</v>
      </c>
      <c r="D207">
        <v>59.699960374523002</v>
      </c>
      <c r="E207">
        <v>62.010030672456999</v>
      </c>
      <c r="F207">
        <v>11742951</v>
      </c>
    </row>
    <row r="208" spans="1:6" x14ac:dyDescent="0.3">
      <c r="A208" s="1">
        <v>45277</v>
      </c>
      <c r="B208">
        <v>62.049951983932999</v>
      </c>
      <c r="C208">
        <v>64.119957836243998</v>
      </c>
      <c r="D208">
        <v>62.049951983932999</v>
      </c>
      <c r="E208">
        <v>62.240007474857002</v>
      </c>
      <c r="F208">
        <v>19932375</v>
      </c>
    </row>
    <row r="209" spans="1:6" x14ac:dyDescent="0.3">
      <c r="A209" s="1">
        <v>45284</v>
      </c>
      <c r="B209">
        <v>62.340025384253998</v>
      </c>
      <c r="C209">
        <v>64.649988366835004</v>
      </c>
      <c r="D209">
        <v>62.249987802725997</v>
      </c>
      <c r="E209">
        <v>64.460040191264</v>
      </c>
      <c r="F209">
        <v>9628018</v>
      </c>
    </row>
    <row r="210" spans="1:6" x14ac:dyDescent="0.3">
      <c r="A210" s="1">
        <v>45291</v>
      </c>
      <c r="B210">
        <v>64.470020519133001</v>
      </c>
      <c r="C210">
        <v>67.169967496078002</v>
      </c>
      <c r="D210">
        <v>64.250024044601005</v>
      </c>
      <c r="E210">
        <v>65.500033281354007</v>
      </c>
      <c r="F210">
        <v>8748865</v>
      </c>
    </row>
    <row r="211" spans="1:6" x14ac:dyDescent="0.3">
      <c r="A211" s="1">
        <v>45298</v>
      </c>
      <c r="B211">
        <v>65.919958259325995</v>
      </c>
      <c r="C211">
        <v>66.779983501714</v>
      </c>
      <c r="D211">
        <v>63.459968412649999</v>
      </c>
      <c r="E211">
        <v>64.310013327169003</v>
      </c>
      <c r="F211">
        <v>7340060</v>
      </c>
    </row>
    <row r="212" spans="1:6" x14ac:dyDescent="0.3">
      <c r="A212" s="1">
        <v>45305</v>
      </c>
      <c r="B212">
        <v>64.030027570070004</v>
      </c>
      <c r="C212">
        <v>64.179947118811</v>
      </c>
      <c r="D212">
        <v>61.499960797603997</v>
      </c>
      <c r="E212">
        <v>61.649987661699001</v>
      </c>
      <c r="F212">
        <v>7140738</v>
      </c>
    </row>
    <row r="213" spans="1:6" x14ac:dyDescent="0.3">
      <c r="A213" s="1">
        <v>45312</v>
      </c>
      <c r="B213">
        <v>61.750005571095997</v>
      </c>
      <c r="C213">
        <v>62.020011000326001</v>
      </c>
      <c r="D213">
        <v>58.300031589028002</v>
      </c>
      <c r="E213">
        <v>59.940024820146</v>
      </c>
      <c r="F213">
        <v>9778213</v>
      </c>
    </row>
    <row r="214" spans="1:6" x14ac:dyDescent="0.3">
      <c r="A214" s="1">
        <v>45319</v>
      </c>
      <c r="B214">
        <v>60.389998097077999</v>
      </c>
      <c r="C214">
        <v>61.250023339465997</v>
      </c>
      <c r="D214">
        <v>59.490051543214001</v>
      </c>
      <c r="E214">
        <v>61.020046537064999</v>
      </c>
      <c r="F214">
        <v>6727241</v>
      </c>
    </row>
    <row r="215" spans="1:6" x14ac:dyDescent="0.3">
      <c r="A215" s="1">
        <v>45326</v>
      </c>
      <c r="B215">
        <v>61.020046537064999</v>
      </c>
      <c r="C215">
        <v>66.449988789916006</v>
      </c>
      <c r="D215">
        <v>60.999978565973997</v>
      </c>
      <c r="E215">
        <v>65.799979694190995</v>
      </c>
      <c r="F215">
        <v>14376732</v>
      </c>
    </row>
    <row r="216" spans="1:6" x14ac:dyDescent="0.3">
      <c r="A216" s="1">
        <v>45333</v>
      </c>
      <c r="B216">
        <v>65.799979694190995</v>
      </c>
      <c r="C216">
        <v>66.640044280840996</v>
      </c>
      <c r="D216">
        <v>65.000051049723993</v>
      </c>
      <c r="E216">
        <v>66.050024467683002</v>
      </c>
      <c r="F216">
        <v>9943131</v>
      </c>
    </row>
    <row r="217" spans="1:6" x14ac:dyDescent="0.3">
      <c r="A217" s="1">
        <v>45340</v>
      </c>
      <c r="B217">
        <v>66.200051331777999</v>
      </c>
      <c r="C217">
        <v>68.149971303601006</v>
      </c>
      <c r="D217">
        <v>65.820047665282004</v>
      </c>
      <c r="E217">
        <v>67.829956919672995</v>
      </c>
      <c r="F217">
        <v>11048468</v>
      </c>
    </row>
    <row r="218" spans="1:6" x14ac:dyDescent="0.3">
      <c r="A218" s="1">
        <v>45347</v>
      </c>
      <c r="B218">
        <v>67.840044562895002</v>
      </c>
      <c r="C218">
        <v>68.869950009763002</v>
      </c>
      <c r="D218">
        <v>65.269949163600003</v>
      </c>
      <c r="E218">
        <v>66.119994078119007</v>
      </c>
      <c r="F218">
        <v>13102323</v>
      </c>
    </row>
    <row r="219" spans="1:6" x14ac:dyDescent="0.3">
      <c r="A219" s="1">
        <v>45354</v>
      </c>
      <c r="B219">
        <v>66.179983360685995</v>
      </c>
      <c r="C219">
        <v>66.669985264448002</v>
      </c>
      <c r="D219">
        <v>61.910012763060003</v>
      </c>
      <c r="E219">
        <v>63.139954028721</v>
      </c>
      <c r="F219">
        <v>13260886</v>
      </c>
    </row>
    <row r="220" spans="1:6" x14ac:dyDescent="0.3">
      <c r="A220" s="1">
        <v>45361</v>
      </c>
      <c r="B220">
        <v>63.640043575705</v>
      </c>
      <c r="C220">
        <v>63.999979271108998</v>
      </c>
      <c r="D220">
        <v>60.800050062533998</v>
      </c>
      <c r="E220">
        <v>63.019975463587002</v>
      </c>
      <c r="F220">
        <v>7451781</v>
      </c>
    </row>
    <row r="221" spans="1:6" x14ac:dyDescent="0.3">
      <c r="A221" s="1">
        <v>45368</v>
      </c>
      <c r="B221">
        <v>62.969966508888</v>
      </c>
      <c r="C221">
        <v>64.829956214537006</v>
      </c>
      <c r="D221">
        <v>61.329973277771003</v>
      </c>
      <c r="E221">
        <v>64.049988225807994</v>
      </c>
      <c r="F221">
        <v>17114053</v>
      </c>
    </row>
    <row r="222" spans="1:6" x14ac:dyDescent="0.3">
      <c r="A222" s="1">
        <v>45375</v>
      </c>
      <c r="B222">
        <v>64.400050908696002</v>
      </c>
      <c r="C222">
        <v>64.499961502740007</v>
      </c>
      <c r="D222">
        <v>62.099960938631</v>
      </c>
      <c r="E222">
        <v>62.840007615885</v>
      </c>
      <c r="F222">
        <v>5515658</v>
      </c>
    </row>
    <row r="223" spans="1:6" x14ac:dyDescent="0.3">
      <c r="A223" s="1">
        <v>45382</v>
      </c>
      <c r="B223">
        <v>62.840007615885</v>
      </c>
      <c r="C223">
        <v>65.649952830095998</v>
      </c>
      <c r="D223">
        <v>62.149969893330002</v>
      </c>
      <c r="E223">
        <v>65.080000988028999</v>
      </c>
      <c r="F223">
        <v>7700285</v>
      </c>
    </row>
    <row r="224" spans="1:6" x14ac:dyDescent="0.3">
      <c r="A224" s="1">
        <v>45389</v>
      </c>
      <c r="B224">
        <v>65.29999746256</v>
      </c>
      <c r="C224">
        <v>68.209960586167995</v>
      </c>
      <c r="D224">
        <v>65.290017134690999</v>
      </c>
      <c r="E224">
        <v>68.020012410597005</v>
      </c>
      <c r="F224">
        <v>11241108</v>
      </c>
    </row>
    <row r="225" spans="1:6" x14ac:dyDescent="0.3">
      <c r="A225" s="1">
        <v>45396</v>
      </c>
      <c r="B225">
        <v>67.819976591803993</v>
      </c>
      <c r="C225">
        <v>70.900034550597994</v>
      </c>
      <c r="D225">
        <v>66.519958400353005</v>
      </c>
      <c r="E225">
        <v>67.850024890764004</v>
      </c>
      <c r="F225">
        <v>13737958</v>
      </c>
    </row>
    <row r="226" spans="1:6" x14ac:dyDescent="0.3">
      <c r="A226" s="1">
        <v>45403</v>
      </c>
      <c r="B226">
        <v>67.800015936066004</v>
      </c>
      <c r="C226">
        <v>69.390000212485006</v>
      </c>
      <c r="D226">
        <v>65.460004654524994</v>
      </c>
      <c r="E226">
        <v>67.649989071971007</v>
      </c>
      <c r="F226">
        <v>12109455</v>
      </c>
    </row>
    <row r="227" spans="1:6" x14ac:dyDescent="0.3">
      <c r="A227" s="1">
        <v>45410</v>
      </c>
      <c r="B227">
        <v>67.759987309235996</v>
      </c>
      <c r="C227">
        <v>68.849989354024999</v>
      </c>
      <c r="D227">
        <v>66.420047806309</v>
      </c>
      <c r="E227">
        <v>67.319994360172998</v>
      </c>
      <c r="F227">
        <v>6403312</v>
      </c>
    </row>
    <row r="228" spans="1:6" x14ac:dyDescent="0.3">
      <c r="A228" s="1">
        <v>45417</v>
      </c>
      <c r="B228">
        <v>67.319994360172998</v>
      </c>
      <c r="C228">
        <v>68.180019602561003</v>
      </c>
      <c r="D228">
        <v>65.359986745127998</v>
      </c>
      <c r="E228">
        <v>66.129974405987994</v>
      </c>
      <c r="F228">
        <v>3587184</v>
      </c>
    </row>
    <row r="229" spans="1:6" x14ac:dyDescent="0.3">
      <c r="A229" s="1">
        <v>45424</v>
      </c>
      <c r="B229">
        <v>66.499997744615001</v>
      </c>
      <c r="C229">
        <v>68.919958964461003</v>
      </c>
      <c r="D229">
        <v>66.150042377079004</v>
      </c>
      <c r="E229">
        <v>68.340026794525002</v>
      </c>
      <c r="F229">
        <v>6616030</v>
      </c>
    </row>
    <row r="230" spans="1:6" x14ac:dyDescent="0.3">
      <c r="A230" s="1">
        <v>45431</v>
      </c>
      <c r="B230">
        <v>68.440044703921998</v>
      </c>
      <c r="C230">
        <v>70.680038076067007</v>
      </c>
      <c r="D230">
        <v>67.929974829068996</v>
      </c>
      <c r="E230">
        <v>70.680038076067007</v>
      </c>
      <c r="F230">
        <v>6485346</v>
      </c>
    </row>
    <row r="231" spans="1:6" x14ac:dyDescent="0.3">
      <c r="A231" s="1">
        <v>45438</v>
      </c>
      <c r="B231">
        <v>70.699998731804996</v>
      </c>
      <c r="C231">
        <v>73.590001199674006</v>
      </c>
      <c r="D231">
        <v>64.919993796065</v>
      </c>
      <c r="E231">
        <v>65.189999225294997</v>
      </c>
      <c r="F231">
        <v>17649633</v>
      </c>
    </row>
    <row r="232" spans="1:6" x14ac:dyDescent="0.3">
      <c r="A232" s="1">
        <v>45445</v>
      </c>
      <c r="B232">
        <v>65.469984982393996</v>
      </c>
      <c r="C232">
        <v>67.080037229903994</v>
      </c>
      <c r="D232">
        <v>62.809959316924001</v>
      </c>
      <c r="E232">
        <v>63.569966649915003</v>
      </c>
      <c r="F232">
        <v>11973904</v>
      </c>
    </row>
    <row r="233" spans="1:6" x14ac:dyDescent="0.3">
      <c r="A233" s="1">
        <v>45452</v>
      </c>
      <c r="B233">
        <v>64.260004372469993</v>
      </c>
      <c r="C233">
        <v>64.819975886668004</v>
      </c>
      <c r="D233">
        <v>62.429955650427999</v>
      </c>
      <c r="E233">
        <v>63.090052389375998</v>
      </c>
      <c r="F233">
        <v>8258384</v>
      </c>
    </row>
    <row r="234" spans="1:6" x14ac:dyDescent="0.3">
      <c r="A234" s="1">
        <v>45459</v>
      </c>
      <c r="B234">
        <v>63.100032717245</v>
      </c>
      <c r="C234">
        <v>63.679964887181001</v>
      </c>
      <c r="D234">
        <v>61.699996616398003</v>
      </c>
      <c r="E234">
        <v>63.449988084780998</v>
      </c>
      <c r="F234">
        <v>8450624</v>
      </c>
    </row>
    <row r="235" spans="1:6" x14ac:dyDescent="0.3">
      <c r="A235" s="1">
        <v>45466</v>
      </c>
      <c r="B235">
        <v>63.459968412649999</v>
      </c>
      <c r="C235">
        <v>66.200051331777999</v>
      </c>
      <c r="D235">
        <v>63.22001128238</v>
      </c>
      <c r="E235">
        <v>65.479965310262997</v>
      </c>
      <c r="F235">
        <v>11996886</v>
      </c>
    </row>
    <row r="236" spans="1:6" x14ac:dyDescent="0.3">
      <c r="A236" s="1">
        <v>45473</v>
      </c>
      <c r="B236">
        <v>65.479965310262997</v>
      </c>
      <c r="C236">
        <v>68.299998167696003</v>
      </c>
      <c r="D236">
        <v>65.460004654524994</v>
      </c>
      <c r="E236">
        <v>67.690017698800006</v>
      </c>
      <c r="F236">
        <v>12228959</v>
      </c>
    </row>
    <row r="237" spans="1:6" x14ac:dyDescent="0.3">
      <c r="A237" s="1">
        <v>45480</v>
      </c>
      <c r="B237">
        <v>67.499962207875001</v>
      </c>
      <c r="C237">
        <v>69.170003737952996</v>
      </c>
      <c r="D237">
        <v>67.069949586681005</v>
      </c>
      <c r="E237">
        <v>67.740026653498006</v>
      </c>
      <c r="F237">
        <v>6652997</v>
      </c>
    </row>
    <row r="238" spans="1:6" x14ac:dyDescent="0.3">
      <c r="A238" s="1">
        <v>45487</v>
      </c>
      <c r="B238">
        <v>67.929974829068996</v>
      </c>
      <c r="C238">
        <v>68.000051754859001</v>
      </c>
      <c r="D238">
        <v>65.739990411622998</v>
      </c>
      <c r="E238">
        <v>67.319994360172998</v>
      </c>
      <c r="F238">
        <v>7524363</v>
      </c>
    </row>
    <row r="239" spans="1:6" x14ac:dyDescent="0.3">
      <c r="A239" s="1">
        <v>45494</v>
      </c>
      <c r="B239">
        <v>67.200015795038993</v>
      </c>
      <c r="C239">
        <v>67.300033704434995</v>
      </c>
      <c r="D239">
        <v>63.640043575705</v>
      </c>
      <c r="E239">
        <v>65.180018897425995</v>
      </c>
      <c r="F239">
        <v>8373068</v>
      </c>
    </row>
    <row r="240" spans="1:6" x14ac:dyDescent="0.3">
      <c r="A240" s="1">
        <v>45501</v>
      </c>
      <c r="B240">
        <v>65.220047524254994</v>
      </c>
      <c r="C240">
        <v>65.490052953485005</v>
      </c>
      <c r="D240">
        <v>62.799978989054999</v>
      </c>
      <c r="E240">
        <v>63.750041812970998</v>
      </c>
      <c r="F240">
        <v>7582834</v>
      </c>
    </row>
    <row r="241" spans="1:6" x14ac:dyDescent="0.3">
      <c r="A241" s="1">
        <v>45508</v>
      </c>
      <c r="B241">
        <v>64.499961502740007</v>
      </c>
      <c r="C241">
        <v>64.790034903060999</v>
      </c>
      <c r="D241">
        <v>62.880036242713999</v>
      </c>
      <c r="E241">
        <v>63.399979130082002</v>
      </c>
      <c r="F241">
        <v>5807252</v>
      </c>
    </row>
    <row r="242" spans="1:6" x14ac:dyDescent="0.3">
      <c r="A242" s="1">
        <v>45515</v>
      </c>
      <c r="B242">
        <v>62.000050344587997</v>
      </c>
      <c r="C242">
        <v>63.079964746153998</v>
      </c>
      <c r="D242">
        <v>59.899996193315999</v>
      </c>
      <c r="E242">
        <v>61.559950080170999</v>
      </c>
      <c r="F242">
        <v>8888277</v>
      </c>
    </row>
    <row r="243" spans="1:6" x14ac:dyDescent="0.3">
      <c r="A243" s="1">
        <v>45522</v>
      </c>
      <c r="B243">
        <v>63.399979130082002</v>
      </c>
      <c r="C243">
        <v>64.989963406501005</v>
      </c>
      <c r="D243">
        <v>62.739989706487997</v>
      </c>
      <c r="E243">
        <v>64.030027570070004</v>
      </c>
      <c r="F243">
        <v>6106077</v>
      </c>
    </row>
    <row r="244" spans="1:6" x14ac:dyDescent="0.3">
      <c r="A244" s="1">
        <v>45529</v>
      </c>
      <c r="B244">
        <v>64.099997180505994</v>
      </c>
      <c r="C244">
        <v>65.189999225294997</v>
      </c>
      <c r="D244">
        <v>61.730044915358</v>
      </c>
      <c r="E244">
        <v>63.060004090416001</v>
      </c>
      <c r="F244">
        <v>6777773</v>
      </c>
    </row>
    <row r="245" spans="1:6" x14ac:dyDescent="0.3">
      <c r="A245" s="1">
        <v>45536</v>
      </c>
      <c r="B245">
        <v>63.100032717245</v>
      </c>
      <c r="C245">
        <v>64.800015230930001</v>
      </c>
      <c r="D245">
        <v>62.620011141352997</v>
      </c>
      <c r="E245">
        <v>64.339954310775994</v>
      </c>
      <c r="F245">
        <v>7878461</v>
      </c>
    </row>
    <row r="246" spans="1:6" x14ac:dyDescent="0.3">
      <c r="A246" s="1">
        <v>45543</v>
      </c>
      <c r="B246">
        <v>64.140025807336002</v>
      </c>
      <c r="C246">
        <v>66.160022704948005</v>
      </c>
      <c r="D246">
        <v>61.169966085806998</v>
      </c>
      <c r="E246">
        <v>61.200014384767002</v>
      </c>
      <c r="F246">
        <v>8414903</v>
      </c>
    </row>
    <row r="247" spans="1:6" x14ac:dyDescent="0.3">
      <c r="A247" s="1">
        <v>45550</v>
      </c>
      <c r="B247">
        <v>61.669948317436997</v>
      </c>
      <c r="C247">
        <v>61.989962701365002</v>
      </c>
      <c r="D247">
        <v>59.820046255011</v>
      </c>
      <c r="E247">
        <v>60.770001763572999</v>
      </c>
      <c r="F247">
        <v>9959922</v>
      </c>
    </row>
    <row r="248" spans="1:6" x14ac:dyDescent="0.3">
      <c r="A248" s="1">
        <v>45557</v>
      </c>
      <c r="B248">
        <v>56.841799999999999</v>
      </c>
      <c r="C248">
        <v>58.67</v>
      </c>
      <c r="D248">
        <v>56</v>
      </c>
      <c r="E248">
        <v>56.12</v>
      </c>
      <c r="F248">
        <v>16891460.557996999</v>
      </c>
    </row>
    <row r="249" spans="1:6" x14ac:dyDescent="0.3">
      <c r="A249" s="1">
        <v>45564</v>
      </c>
      <c r="B249">
        <v>57</v>
      </c>
      <c r="C249">
        <v>58.13</v>
      </c>
      <c r="D249">
        <v>55.36</v>
      </c>
      <c r="E249">
        <v>56.87</v>
      </c>
      <c r="F249">
        <v>11469950</v>
      </c>
    </row>
    <row r="250" spans="1:6" x14ac:dyDescent="0.3">
      <c r="A250" s="1">
        <v>45571</v>
      </c>
      <c r="B250">
        <v>56.97</v>
      </c>
      <c r="C250">
        <v>58.9</v>
      </c>
      <c r="D250">
        <v>55.2</v>
      </c>
      <c r="E250">
        <v>57.7</v>
      </c>
      <c r="F250">
        <v>9987418</v>
      </c>
    </row>
    <row r="251" spans="1:6" x14ac:dyDescent="0.3">
      <c r="A251" s="1">
        <v>45578</v>
      </c>
      <c r="B251">
        <v>57.6</v>
      </c>
      <c r="C251">
        <v>57.86</v>
      </c>
      <c r="D251">
        <v>55.01</v>
      </c>
      <c r="E251">
        <v>55.68</v>
      </c>
      <c r="F251">
        <v>9067568</v>
      </c>
    </row>
    <row r="252" spans="1:6" x14ac:dyDescent="0.3">
      <c r="A252" s="1">
        <v>45585</v>
      </c>
      <c r="B252">
        <v>56.15</v>
      </c>
      <c r="C252">
        <v>56.2</v>
      </c>
      <c r="D252">
        <v>53.4</v>
      </c>
      <c r="E252">
        <v>53.4</v>
      </c>
      <c r="F252">
        <v>14171907</v>
      </c>
    </row>
    <row r="253" spans="1:6" x14ac:dyDescent="0.3">
      <c r="A253" s="1">
        <v>45592</v>
      </c>
      <c r="B253">
        <v>53.4</v>
      </c>
      <c r="C253">
        <v>54.18</v>
      </c>
      <c r="D253">
        <v>52.13</v>
      </c>
      <c r="E253">
        <v>53.82</v>
      </c>
      <c r="F253">
        <v>8147940</v>
      </c>
    </row>
    <row r="254" spans="1:6" x14ac:dyDescent="0.3">
      <c r="A254" s="1">
        <v>45599</v>
      </c>
      <c r="B254">
        <v>53.81</v>
      </c>
      <c r="C254">
        <v>53.9</v>
      </c>
      <c r="D254">
        <v>51.45</v>
      </c>
      <c r="E254">
        <v>52.09</v>
      </c>
      <c r="F254">
        <v>6445298</v>
      </c>
    </row>
    <row r="255" spans="1:6" x14ac:dyDescent="0.3">
      <c r="A255" s="1">
        <v>45606</v>
      </c>
      <c r="B255">
        <v>52.41</v>
      </c>
      <c r="C255">
        <v>54.37</v>
      </c>
      <c r="D255">
        <v>51.69</v>
      </c>
      <c r="E255">
        <v>52.6</v>
      </c>
      <c r="F255">
        <v>12065402</v>
      </c>
    </row>
    <row r="256" spans="1:6" x14ac:dyDescent="0.3">
      <c r="A256" s="1">
        <v>45613</v>
      </c>
      <c r="B256">
        <v>52.6</v>
      </c>
      <c r="C256">
        <v>53.17</v>
      </c>
      <c r="D256">
        <v>49.994999999999997</v>
      </c>
      <c r="E256">
        <v>52.78</v>
      </c>
      <c r="F256">
        <v>11533730</v>
      </c>
    </row>
    <row r="257" spans="1:6" x14ac:dyDescent="0.3">
      <c r="A257" s="1">
        <v>45620</v>
      </c>
      <c r="B257">
        <v>52.78</v>
      </c>
      <c r="C257">
        <v>53.76</v>
      </c>
      <c r="D257">
        <v>50.27</v>
      </c>
      <c r="E257">
        <v>51.83</v>
      </c>
      <c r="F257">
        <v>10952719</v>
      </c>
    </row>
    <row r="258" spans="1:6" x14ac:dyDescent="0.3">
      <c r="A258" s="1">
        <v>45627</v>
      </c>
      <c r="B258">
        <v>52.28</v>
      </c>
      <c r="C258">
        <v>52.57</v>
      </c>
      <c r="D258">
        <v>50.9</v>
      </c>
      <c r="E258">
        <v>51.02</v>
      </c>
      <c r="F258">
        <v>8307578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0210-75C2-4B24-9C5F-60834DF3CB36}">
  <dimension ref="A1:L11"/>
  <sheetViews>
    <sheetView tabSelected="1" workbookViewId="0">
      <selection activeCell="B5" sqref="B5"/>
    </sheetView>
  </sheetViews>
  <sheetFormatPr defaultRowHeight="14.4" x14ac:dyDescent="0.3"/>
  <cols>
    <col min="1" max="1" width="20.6640625" bestFit="1" customWidth="1"/>
  </cols>
  <sheetData>
    <row r="1" spans="1:12" x14ac:dyDescent="0.3">
      <c r="B1" t="s">
        <v>8</v>
      </c>
      <c r="C1" t="s">
        <v>9</v>
      </c>
    </row>
    <row r="2" spans="1:12" x14ac:dyDescent="0.3">
      <c r="A2" t="s">
        <v>13</v>
      </c>
      <c r="B2">
        <v>1.2065378920368009E-3</v>
      </c>
      <c r="C2">
        <v>5.2363299730070791E-3</v>
      </c>
    </row>
    <row r="3" spans="1:12" x14ac:dyDescent="0.3">
      <c r="A3" t="s">
        <v>14</v>
      </c>
      <c r="B3">
        <v>1.7627917108547289E-3</v>
      </c>
      <c r="C3">
        <v>2.6795043922390798E-3</v>
      </c>
    </row>
    <row r="4" spans="1:12" x14ac:dyDescent="0.3">
      <c r="A4" t="s">
        <v>15</v>
      </c>
      <c r="B4">
        <v>4.1985613141345558E-2</v>
      </c>
      <c r="C4">
        <v>5.1763929451299193E-2</v>
      </c>
    </row>
    <row r="5" spans="1:12" x14ac:dyDescent="0.3">
      <c r="A5" t="s">
        <v>34</v>
      </c>
      <c r="B5">
        <f>CORREL(baza!J3:J258,baza!K3:K258)</f>
        <v>0.33021244391479787</v>
      </c>
    </row>
    <row r="8" spans="1:12" x14ac:dyDescent="0.3">
      <c r="A8" t="s">
        <v>35</v>
      </c>
      <c r="B8" s="3">
        <v>0</v>
      </c>
      <c r="C8">
        <v>0.1</v>
      </c>
      <c r="D8">
        <v>0.2</v>
      </c>
      <c r="E8">
        <v>0.3</v>
      </c>
      <c r="F8">
        <v>0.4</v>
      </c>
      <c r="G8">
        <v>0.5</v>
      </c>
      <c r="H8">
        <v>0.6</v>
      </c>
      <c r="I8">
        <v>0.7</v>
      </c>
      <c r="J8">
        <v>0.8</v>
      </c>
      <c r="K8">
        <v>0.9</v>
      </c>
      <c r="L8">
        <v>1</v>
      </c>
    </row>
    <row r="9" spans="1:12" x14ac:dyDescent="0.3">
      <c r="A9" t="s">
        <v>36</v>
      </c>
      <c r="B9">
        <f>1-B8</f>
        <v>1</v>
      </c>
      <c r="C9">
        <f t="shared" ref="C9:L9" si="0">1-C8</f>
        <v>0.9</v>
      </c>
      <c r="D9">
        <f t="shared" si="0"/>
        <v>0.8</v>
      </c>
      <c r="E9">
        <f t="shared" si="0"/>
        <v>0.7</v>
      </c>
      <c r="F9">
        <f t="shared" si="0"/>
        <v>0.6</v>
      </c>
      <c r="G9">
        <f t="shared" si="0"/>
        <v>0.5</v>
      </c>
      <c r="H9">
        <f t="shared" si="0"/>
        <v>0.4</v>
      </c>
      <c r="I9">
        <f t="shared" si="0"/>
        <v>0.30000000000000004</v>
      </c>
      <c r="J9">
        <f t="shared" si="0"/>
        <v>0.19999999999999996</v>
      </c>
      <c r="K9">
        <f t="shared" si="0"/>
        <v>9.9999999999999978E-2</v>
      </c>
      <c r="L9">
        <f t="shared" si="0"/>
        <v>0</v>
      </c>
    </row>
    <row r="10" spans="1:12" x14ac:dyDescent="0.3">
      <c r="A10" t="s">
        <v>37</v>
      </c>
      <c r="B10">
        <f>B8*$B$2+B9*$C$2</f>
        <v>5.2363299730070791E-3</v>
      </c>
      <c r="C10">
        <f t="shared" ref="C10:L10" si="1">C8*$B$2+C9*$C$2</f>
        <v>4.8333507649100512E-3</v>
      </c>
      <c r="D10">
        <f t="shared" si="1"/>
        <v>4.4303715568130234E-3</v>
      </c>
      <c r="E10">
        <f t="shared" si="1"/>
        <v>4.0273923487159956E-3</v>
      </c>
      <c r="F10">
        <f t="shared" si="1"/>
        <v>3.6244131406189678E-3</v>
      </c>
      <c r="G10">
        <f t="shared" si="1"/>
        <v>3.22143393252194E-3</v>
      </c>
      <c r="H10">
        <f t="shared" si="1"/>
        <v>2.8184547244249122E-3</v>
      </c>
      <c r="I10">
        <f t="shared" si="1"/>
        <v>2.4154755163278844E-3</v>
      </c>
      <c r="J10">
        <f t="shared" si="1"/>
        <v>2.0124963082308565E-3</v>
      </c>
      <c r="K10">
        <f t="shared" si="1"/>
        <v>1.6095171001338287E-3</v>
      </c>
      <c r="L10">
        <f t="shared" si="1"/>
        <v>1.2065378920368009E-3</v>
      </c>
    </row>
    <row r="11" spans="1:12" x14ac:dyDescent="0.3">
      <c r="A11" t="s">
        <v>38</v>
      </c>
      <c r="B11">
        <f>SQRT(B8^2*$B$3+B9^2*$C$3+2*B8*B9*$B$4*$C$4*$B$5)</f>
        <v>5.1763929451299193E-2</v>
      </c>
      <c r="C11">
        <f t="shared" ref="C11:L11" si="2">SQRT(C8^2*$B$3+C9^2*$C$3+2*C8*C9*$B$4*$C$4*$B$5)</f>
        <v>4.8137365922491328E-2</v>
      </c>
      <c r="D11">
        <f t="shared" si="2"/>
        <v>4.4889274498905569E-2</v>
      </c>
      <c r="E11">
        <f t="shared" si="2"/>
        <v>4.2107330638332698E-2</v>
      </c>
      <c r="F11">
        <f t="shared" si="2"/>
        <v>3.9889183788329945E-2</v>
      </c>
      <c r="G11">
        <f t="shared" si="2"/>
        <v>3.833283233049669E-2</v>
      </c>
      <c r="H11">
        <f t="shared" si="2"/>
        <v>3.7520720235921574E-2</v>
      </c>
      <c r="I11">
        <f t="shared" si="2"/>
        <v>3.7501229592269793E-2</v>
      </c>
      <c r="J11">
        <f t="shared" si="2"/>
        <v>3.8275571272124505E-2</v>
      </c>
      <c r="K11">
        <f t="shared" si="2"/>
        <v>3.9797435254653638E-2</v>
      </c>
      <c r="L11">
        <f t="shared" si="2"/>
        <v>4.1985613141345558E-2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5F32-9FC1-4A20-A28D-E6F08B014D7C}">
  <dimension ref="A1:M266"/>
  <sheetViews>
    <sheetView topLeftCell="E251" zoomScale="208" zoomScaleNormal="208" workbookViewId="0">
      <selection activeCell="G261" sqref="G260:K263"/>
    </sheetView>
  </sheetViews>
  <sheetFormatPr defaultRowHeight="14.4" x14ac:dyDescent="0.3"/>
  <cols>
    <col min="1" max="1" width="10.109375" bestFit="1" customWidth="1"/>
    <col min="9" max="9" width="10.21875" bestFit="1" customWidth="1"/>
  </cols>
  <sheetData>
    <row r="1" spans="1:13" x14ac:dyDescent="0.3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13" x14ac:dyDescent="0.3">
      <c r="A2" s="1">
        <v>43835</v>
      </c>
      <c r="B2">
        <v>85.719362687357005</v>
      </c>
      <c r="C2">
        <v>285.99708409943997</v>
      </c>
      <c r="D2">
        <v>40.899493466532</v>
      </c>
      <c r="E2">
        <v>141.80000000000001</v>
      </c>
      <c r="F2">
        <v>96.119802603099004</v>
      </c>
      <c r="G2">
        <v>58603.27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3" x14ac:dyDescent="0.3">
      <c r="A3" s="1">
        <v>43842</v>
      </c>
      <c r="B3">
        <v>85.439553774274998</v>
      </c>
      <c r="C3">
        <v>284.99891313567002</v>
      </c>
      <c r="D3">
        <v>40.899493466532</v>
      </c>
      <c r="E3">
        <v>150.5</v>
      </c>
      <c r="F3">
        <v>98.999812931608005</v>
      </c>
      <c r="G3">
        <v>58732.09</v>
      </c>
      <c r="H3">
        <f>B3/B2-1</f>
        <v>-3.2642439737046169E-3</v>
      </c>
      <c r="I3">
        <f t="shared" ref="I3:M3" si="0">C3/C2-1</f>
        <v>-3.4901438485397396E-3</v>
      </c>
      <c r="J3">
        <f>D3/D2-1</f>
        <v>0</v>
      </c>
      <c r="K3">
        <f t="shared" si="0"/>
        <v>6.1354019746121313E-2</v>
      </c>
      <c r="L3">
        <f t="shared" si="0"/>
        <v>2.9962715803747875E-2</v>
      </c>
      <c r="M3">
        <f t="shared" si="0"/>
        <v>2.1981708529232868E-3</v>
      </c>
    </row>
    <row r="4" spans="1:13" x14ac:dyDescent="0.3">
      <c r="A4" s="1">
        <v>43849</v>
      </c>
      <c r="B4">
        <v>86.239585505712</v>
      </c>
      <c r="C4">
        <v>266.50215098467999</v>
      </c>
      <c r="D4">
        <v>41.650421535988002</v>
      </c>
      <c r="E4">
        <v>155.6</v>
      </c>
      <c r="F4">
        <v>100.99657919198</v>
      </c>
      <c r="G4">
        <v>59039.839999999997</v>
      </c>
      <c r="H4">
        <f t="shared" ref="H4:H67" si="1">B4/B3-1</f>
        <v>9.3637161723787443E-3</v>
      </c>
      <c r="I4">
        <f t="shared" ref="I4:I67" si="2">C4/C3-1</f>
        <v>-6.4901167332469423E-2</v>
      </c>
      <c r="J4">
        <f t="shared" ref="J4:J67" si="3">D4/D3-1</f>
        <v>1.8360326884500067E-2</v>
      </c>
      <c r="K4">
        <f t="shared" ref="K4:K67" si="4">E4/E3-1</f>
        <v>3.3887043189368748E-2</v>
      </c>
      <c r="L4">
        <f t="shared" ref="L4:L67" si="5">F4/F3-1</f>
        <v>2.0169394277052E-2</v>
      </c>
      <c r="M4">
        <f t="shared" ref="M4:M67" si="6">G4/G3-1</f>
        <v>5.2398952599848059E-3</v>
      </c>
    </row>
    <row r="5" spans="1:13" x14ac:dyDescent="0.3">
      <c r="A5" s="1">
        <v>43856</v>
      </c>
      <c r="B5">
        <v>85.520822283762001</v>
      </c>
      <c r="C5">
        <v>275.99743692858999</v>
      </c>
      <c r="D5">
        <v>41.48963620416</v>
      </c>
      <c r="E5">
        <v>161.80000000000001</v>
      </c>
      <c r="F5">
        <v>97.360152296861997</v>
      </c>
      <c r="G5">
        <v>58607.31</v>
      </c>
      <c r="H5">
        <f t="shared" si="1"/>
        <v>-8.3344930026639785E-3</v>
      </c>
      <c r="I5">
        <f t="shared" si="2"/>
        <v>3.5629303211349495E-2</v>
      </c>
      <c r="J5">
        <f t="shared" si="3"/>
        <v>-3.8603530504265349E-3</v>
      </c>
      <c r="K5">
        <f t="shared" si="4"/>
        <v>3.9845758354755789E-2</v>
      </c>
      <c r="L5">
        <f t="shared" si="5"/>
        <v>-3.6005446166703092E-2</v>
      </c>
      <c r="M5">
        <f t="shared" si="6"/>
        <v>-7.3260699893495929E-3</v>
      </c>
    </row>
    <row r="6" spans="1:13" x14ac:dyDescent="0.3">
      <c r="A6" s="1">
        <v>43863</v>
      </c>
      <c r="B6">
        <v>75.659938756209996</v>
      </c>
      <c r="C6">
        <v>281.60449876945</v>
      </c>
      <c r="D6">
        <v>40.219734931798001</v>
      </c>
      <c r="E6">
        <v>162.5</v>
      </c>
      <c r="F6">
        <v>91.200503365665</v>
      </c>
      <c r="G6">
        <v>56681.27</v>
      </c>
      <c r="H6">
        <f t="shared" si="1"/>
        <v>-0.11530389049386292</v>
      </c>
      <c r="I6">
        <f t="shared" si="2"/>
        <v>2.0315630113299843E-2</v>
      </c>
      <c r="J6">
        <f t="shared" si="3"/>
        <v>-3.0607674314451327E-2</v>
      </c>
      <c r="K6">
        <f t="shared" si="4"/>
        <v>4.3263288009887102E-3</v>
      </c>
      <c r="L6">
        <f t="shared" si="5"/>
        <v>-6.3266632044858939E-2</v>
      </c>
      <c r="M6">
        <f t="shared" si="6"/>
        <v>-3.2863477269303165E-2</v>
      </c>
    </row>
    <row r="7" spans="1:13" x14ac:dyDescent="0.3">
      <c r="A7" s="1">
        <v>43870</v>
      </c>
      <c r="B7">
        <v>74.760636822975997</v>
      </c>
      <c r="C7">
        <v>308.79568876552003</v>
      </c>
      <c r="D7">
        <v>39.390203759195998</v>
      </c>
      <c r="E7">
        <v>162.30000000000001</v>
      </c>
      <c r="F7">
        <v>94.740143635356006</v>
      </c>
      <c r="G7">
        <v>57816.25</v>
      </c>
      <c r="H7">
        <f t="shared" si="1"/>
        <v>-1.1886104430135935E-2</v>
      </c>
      <c r="I7">
        <f t="shared" si="2"/>
        <v>9.6558080978427441E-2</v>
      </c>
      <c r="J7">
        <f t="shared" si="3"/>
        <v>-2.0624978608353994E-2</v>
      </c>
      <c r="K7">
        <f t="shared" si="4"/>
        <v>-1.2307692307691465E-3</v>
      </c>
      <c r="L7">
        <f t="shared" si="5"/>
        <v>3.8811630847024547E-2</v>
      </c>
      <c r="M7">
        <f t="shared" si="6"/>
        <v>2.0023898547086194E-2</v>
      </c>
    </row>
    <row r="8" spans="1:13" x14ac:dyDescent="0.3">
      <c r="A8" s="1">
        <v>43877</v>
      </c>
      <c r="B8">
        <v>76.000666439645002</v>
      </c>
      <c r="C8">
        <v>325.99672793182998</v>
      </c>
      <c r="D8">
        <v>39.500468357480003</v>
      </c>
      <c r="E8">
        <v>162.1</v>
      </c>
      <c r="F8">
        <v>93.900056882168997</v>
      </c>
      <c r="G8">
        <v>57895.19</v>
      </c>
      <c r="H8">
        <f t="shared" si="1"/>
        <v>1.6586664712410659E-2</v>
      </c>
      <c r="I8">
        <f t="shared" si="2"/>
        <v>5.5703624733476564E-2</v>
      </c>
      <c r="J8">
        <f t="shared" si="3"/>
        <v>2.7992898680617717E-3</v>
      </c>
      <c r="K8">
        <f t="shared" si="4"/>
        <v>-1.2322858903266454E-3</v>
      </c>
      <c r="L8">
        <f t="shared" si="5"/>
        <v>-8.8672733748473842E-3</v>
      </c>
      <c r="M8">
        <f t="shared" si="6"/>
        <v>1.3653600847514102E-3</v>
      </c>
    </row>
    <row r="9" spans="1:13" x14ac:dyDescent="0.3">
      <c r="A9" s="1">
        <v>43884</v>
      </c>
      <c r="B9">
        <v>73.300543040167</v>
      </c>
      <c r="C9">
        <v>330.99813424076001</v>
      </c>
      <c r="D9">
        <v>39.679837610367002</v>
      </c>
      <c r="E9">
        <v>166.8</v>
      </c>
      <c r="F9">
        <v>90.879785280085997</v>
      </c>
      <c r="G9">
        <v>57424.47</v>
      </c>
      <c r="H9">
        <f t="shared" si="1"/>
        <v>-3.5527627927082306E-2</v>
      </c>
      <c r="I9">
        <f t="shared" si="2"/>
        <v>1.5341891130808749E-2</v>
      </c>
      <c r="J9">
        <f t="shared" si="3"/>
        <v>4.5409399013627283E-3</v>
      </c>
      <c r="K9">
        <f t="shared" si="4"/>
        <v>2.8994447871684148E-2</v>
      </c>
      <c r="L9">
        <f t="shared" si="5"/>
        <v>-3.2164747310781783E-2</v>
      </c>
      <c r="M9">
        <f t="shared" si="6"/>
        <v>-8.1305545417503788E-3</v>
      </c>
    </row>
    <row r="10" spans="1:13" x14ac:dyDescent="0.3">
      <c r="A10" s="1">
        <v>43891</v>
      </c>
      <c r="B10">
        <v>58.639469123994999</v>
      </c>
      <c r="C10">
        <v>278.49814008305998</v>
      </c>
      <c r="D10">
        <v>34.750418134813003</v>
      </c>
      <c r="E10">
        <v>141.80000000000001</v>
      </c>
      <c r="F10">
        <v>70.540313945847998</v>
      </c>
      <c r="G10">
        <v>49276.54</v>
      </c>
      <c r="H10">
        <f t="shared" si="1"/>
        <v>-0.20001316918127154</v>
      </c>
      <c r="I10">
        <f t="shared" si="2"/>
        <v>-0.15861114830185963</v>
      </c>
      <c r="J10">
        <f t="shared" si="3"/>
        <v>-0.12422982986871167</v>
      </c>
      <c r="K10">
        <f>E10/E9-1</f>
        <v>-0.14988009592326135</v>
      </c>
      <c r="L10">
        <f t="shared" si="5"/>
        <v>-0.22380633131507721</v>
      </c>
      <c r="M10">
        <f t="shared" si="6"/>
        <v>-0.1418895115618829</v>
      </c>
    </row>
    <row r="11" spans="1:13" x14ac:dyDescent="0.3">
      <c r="A11" s="1">
        <v>43898</v>
      </c>
      <c r="B11">
        <v>54.339282261643</v>
      </c>
      <c r="C11">
        <v>293.19953124390997</v>
      </c>
      <c r="D11">
        <v>34.799562281612999</v>
      </c>
      <c r="E11">
        <v>156.5</v>
      </c>
      <c r="F11">
        <v>69.960440415129</v>
      </c>
      <c r="G11">
        <v>49326.23</v>
      </c>
      <c r="H11">
        <f t="shared" si="1"/>
        <v>-7.3332636304382581E-2</v>
      </c>
      <c r="I11">
        <f t="shared" si="2"/>
        <v>5.2788112539873477E-2</v>
      </c>
      <c r="J11">
        <f t="shared" si="3"/>
        <v>1.4142030351791401E-3</v>
      </c>
      <c r="K11">
        <f t="shared" si="4"/>
        <v>0.1036671368124118</v>
      </c>
      <c r="L11">
        <f t="shared" si="5"/>
        <v>-8.2204557689401492E-3</v>
      </c>
      <c r="M11">
        <f t="shared" si="6"/>
        <v>1.0083906053468539E-3</v>
      </c>
    </row>
    <row r="12" spans="1:13" x14ac:dyDescent="0.3">
      <c r="A12" s="1">
        <v>43905</v>
      </c>
      <c r="B12">
        <v>45.680076919317003</v>
      </c>
      <c r="C12">
        <v>243.89874888551</v>
      </c>
      <c r="D12">
        <v>26.910481304078001</v>
      </c>
      <c r="E12">
        <v>137.5</v>
      </c>
      <c r="F12">
        <v>52.479929640590001</v>
      </c>
      <c r="G12">
        <v>38629.629999999997</v>
      </c>
      <c r="H12">
        <f t="shared" si="1"/>
        <v>-0.1593544298327686</v>
      </c>
      <c r="I12">
        <f t="shared" si="2"/>
        <v>-0.16814754835807399</v>
      </c>
      <c r="J12">
        <f t="shared" si="3"/>
        <v>-0.22670058070538845</v>
      </c>
      <c r="K12">
        <f t="shared" si="4"/>
        <v>-0.12140575079872207</v>
      </c>
      <c r="L12">
        <f t="shared" si="5"/>
        <v>-0.24986278918219651</v>
      </c>
      <c r="M12">
        <f t="shared" si="6"/>
        <v>-0.21685419704688569</v>
      </c>
    </row>
    <row r="13" spans="1:13" x14ac:dyDescent="0.3">
      <c r="A13" s="1">
        <v>43912</v>
      </c>
      <c r="B13">
        <v>52.580073402983999</v>
      </c>
      <c r="C13">
        <v>266.50215098467999</v>
      </c>
      <c r="D13">
        <v>30.229844922554999</v>
      </c>
      <c r="E13">
        <v>148.19999999999999</v>
      </c>
      <c r="F13">
        <v>57.920395767088998</v>
      </c>
      <c r="G13">
        <v>41153.199999999997</v>
      </c>
      <c r="H13">
        <f t="shared" si="1"/>
        <v>0.15105045676377027</v>
      </c>
      <c r="I13">
        <f t="shared" si="2"/>
        <v>9.2675350744748419E-2</v>
      </c>
      <c r="J13">
        <f t="shared" si="3"/>
        <v>0.12334835564512869</v>
      </c>
      <c r="K13">
        <f t="shared" si="4"/>
        <v>7.7818181818181786E-2</v>
      </c>
      <c r="L13">
        <f t="shared" si="5"/>
        <v>0.103667557555015</v>
      </c>
      <c r="M13">
        <f t="shared" si="6"/>
        <v>6.5327314809901171E-2</v>
      </c>
    </row>
    <row r="14" spans="1:13" x14ac:dyDescent="0.3">
      <c r="A14" s="1">
        <v>43919</v>
      </c>
      <c r="B14">
        <v>51.939187067333002</v>
      </c>
      <c r="C14">
        <v>279.00250130999001</v>
      </c>
      <c r="D14">
        <v>30.429725317944001</v>
      </c>
      <c r="E14">
        <v>151.19999999999999</v>
      </c>
      <c r="F14">
        <v>58.100006357231997</v>
      </c>
      <c r="G14">
        <v>40886.9</v>
      </c>
      <c r="H14">
        <f t="shared" si="1"/>
        <v>-1.2188768371225289E-2</v>
      </c>
      <c r="I14">
        <f t="shared" si="2"/>
        <v>4.6905251155097138E-2</v>
      </c>
      <c r="J14">
        <f t="shared" si="3"/>
        <v>6.6120218579046597E-3</v>
      </c>
      <c r="K14">
        <f t="shared" si="4"/>
        <v>2.0242914979757165E-2</v>
      </c>
      <c r="L14">
        <f t="shared" si="5"/>
        <v>3.1009903810956807E-3</v>
      </c>
      <c r="M14">
        <f t="shared" si="6"/>
        <v>-6.47094272134352E-3</v>
      </c>
    </row>
    <row r="15" spans="1:13" x14ac:dyDescent="0.3">
      <c r="A15" s="1">
        <v>43926</v>
      </c>
      <c r="B15">
        <v>60.860069183386003</v>
      </c>
      <c r="C15">
        <v>296.99490223405002</v>
      </c>
      <c r="D15">
        <v>29.480018122495</v>
      </c>
      <c r="E15">
        <v>164.2</v>
      </c>
      <c r="F15">
        <v>59.239444093989</v>
      </c>
      <c r="G15">
        <v>41532.370000000003</v>
      </c>
      <c r="H15">
        <f t="shared" si="1"/>
        <v>0.1717562907653547</v>
      </c>
      <c r="I15">
        <f t="shared" si="2"/>
        <v>6.4488314045863193E-2</v>
      </c>
      <c r="J15">
        <f t="shared" si="3"/>
        <v>-3.1209851075749695E-2</v>
      </c>
      <c r="K15">
        <f t="shared" si="4"/>
        <v>8.5978835978836043E-2</v>
      </c>
      <c r="L15">
        <f t="shared" si="5"/>
        <v>1.9611662858538992E-2</v>
      </c>
      <c r="M15">
        <f t="shared" si="6"/>
        <v>1.5786718973558767E-2</v>
      </c>
    </row>
    <row r="16" spans="1:13" x14ac:dyDescent="0.3">
      <c r="A16" s="1">
        <v>43933</v>
      </c>
      <c r="B16">
        <v>64.860227840568001</v>
      </c>
      <c r="C16">
        <v>329.00179231323</v>
      </c>
      <c r="D16">
        <v>28.949894566954001</v>
      </c>
      <c r="E16">
        <v>168.6</v>
      </c>
      <c r="F16">
        <v>69.340265568248</v>
      </c>
      <c r="G16">
        <v>44499.23</v>
      </c>
      <c r="H16">
        <f t="shared" si="1"/>
        <v>6.5727146072222853E-2</v>
      </c>
      <c r="I16">
        <f t="shared" si="2"/>
        <v>0.10776915643473428</v>
      </c>
      <c r="J16">
        <f t="shared" si="3"/>
        <v>-1.7982470476722079E-2</v>
      </c>
      <c r="K16">
        <f t="shared" si="4"/>
        <v>2.679658952496955E-2</v>
      </c>
      <c r="L16">
        <f t="shared" si="5"/>
        <v>0.17050837712509748</v>
      </c>
      <c r="M16">
        <f t="shared" si="6"/>
        <v>7.1434883200742094E-2</v>
      </c>
    </row>
    <row r="17" spans="1:13" x14ac:dyDescent="0.3">
      <c r="A17" s="1">
        <v>43940</v>
      </c>
      <c r="B17">
        <v>61.240452768722001</v>
      </c>
      <c r="C17">
        <v>339.49524922091001</v>
      </c>
      <c r="D17">
        <v>30.819987660182001</v>
      </c>
      <c r="E17">
        <v>186</v>
      </c>
      <c r="F17">
        <v>72.440187803060994</v>
      </c>
      <c r="G17">
        <v>45353.23</v>
      </c>
      <c r="H17">
        <f t="shared" si="1"/>
        <v>-5.5808855324155138E-2</v>
      </c>
      <c r="I17">
        <f t="shared" si="2"/>
        <v>3.1894832043010801E-2</v>
      </c>
      <c r="J17">
        <f t="shared" si="3"/>
        <v>6.4597578720120508E-2</v>
      </c>
      <c r="K17">
        <f t="shared" si="4"/>
        <v>0.10320284697508897</v>
      </c>
      <c r="L17">
        <f t="shared" si="5"/>
        <v>4.4705946961825616E-2</v>
      </c>
      <c r="M17">
        <f t="shared" si="6"/>
        <v>1.9191343310884346E-2</v>
      </c>
    </row>
    <row r="18" spans="1:13" x14ac:dyDescent="0.3">
      <c r="A18" s="1">
        <v>43947</v>
      </c>
      <c r="B18">
        <v>60.839849891298002</v>
      </c>
      <c r="C18">
        <v>363.40492579485999</v>
      </c>
      <c r="D18">
        <v>29.909650845643</v>
      </c>
      <c r="E18">
        <v>175</v>
      </c>
      <c r="F18">
        <v>72.800255205208003</v>
      </c>
      <c r="G18">
        <v>44884.25</v>
      </c>
      <c r="H18">
        <f t="shared" si="1"/>
        <v>-6.5414747819859675E-3</v>
      </c>
      <c r="I18">
        <f t="shared" si="2"/>
        <v>7.0427131539599008E-2</v>
      </c>
      <c r="J18">
        <f t="shared" si="3"/>
        <v>-2.9537221902107169E-2</v>
      </c>
      <c r="K18">
        <f t="shared" si="4"/>
        <v>-5.9139784946236507E-2</v>
      </c>
      <c r="L18">
        <f t="shared" si="5"/>
        <v>4.9705476071639776E-3</v>
      </c>
      <c r="M18">
        <f t="shared" si="6"/>
        <v>-1.034060859612429E-2</v>
      </c>
    </row>
    <row r="19" spans="1:13" x14ac:dyDescent="0.3">
      <c r="A19" s="1">
        <v>43954</v>
      </c>
      <c r="B19">
        <v>62.360862444460999</v>
      </c>
      <c r="C19">
        <v>357.60266138707999</v>
      </c>
      <c r="D19">
        <v>30.280090338750998</v>
      </c>
      <c r="E19">
        <v>174.6</v>
      </c>
      <c r="F19">
        <v>76.980379646461003</v>
      </c>
      <c r="G19">
        <v>46117</v>
      </c>
      <c r="H19">
        <f t="shared" si="1"/>
        <v>2.5000268013162019E-2</v>
      </c>
      <c r="I19">
        <f t="shared" si="2"/>
        <v>-1.5966388994560154E-2</v>
      </c>
      <c r="J19">
        <f t="shared" si="3"/>
        <v>1.238528309874809E-2</v>
      </c>
      <c r="K19">
        <f t="shared" si="4"/>
        <v>-2.2857142857143353E-3</v>
      </c>
      <c r="L19">
        <f t="shared" si="5"/>
        <v>5.7419090489039482E-2</v>
      </c>
      <c r="M19">
        <f t="shared" si="6"/>
        <v>2.7465090761235933E-2</v>
      </c>
    </row>
    <row r="20" spans="1:13" x14ac:dyDescent="0.3">
      <c r="A20" s="1">
        <v>43961</v>
      </c>
      <c r="B20">
        <v>62.820166492462</v>
      </c>
      <c r="C20">
        <v>354.89620417560002</v>
      </c>
      <c r="D20">
        <v>30.089983709251999</v>
      </c>
      <c r="E20">
        <v>169</v>
      </c>
      <c r="F20">
        <v>77.000477415676002</v>
      </c>
      <c r="G20">
        <v>45228.14</v>
      </c>
      <c r="H20">
        <f t="shared" si="1"/>
        <v>7.3652613193100347E-3</v>
      </c>
      <c r="I20">
        <f t="shared" si="2"/>
        <v>-7.5683363232871281E-3</v>
      </c>
      <c r="J20">
        <f t="shared" si="3"/>
        <v>-6.2782715431898284E-3</v>
      </c>
      <c r="K20">
        <f t="shared" si="4"/>
        <v>-3.2073310423825885E-2</v>
      </c>
      <c r="L20">
        <f t="shared" si="5"/>
        <v>2.6107651465601123E-4</v>
      </c>
      <c r="M20">
        <f t="shared" si="6"/>
        <v>-1.9274020426306993E-2</v>
      </c>
    </row>
    <row r="21" spans="1:13" x14ac:dyDescent="0.3">
      <c r="A21" s="1">
        <v>43968</v>
      </c>
      <c r="B21">
        <v>60.659311180014001</v>
      </c>
      <c r="C21">
        <v>371.10118267617003</v>
      </c>
      <c r="D21">
        <v>28.419771011413001</v>
      </c>
      <c r="E21">
        <v>155.6</v>
      </c>
      <c r="F21">
        <v>72.759848111313005</v>
      </c>
      <c r="G21">
        <v>44348.22</v>
      </c>
      <c r="H21">
        <f t="shared" si="1"/>
        <v>-3.4397478279642679E-2</v>
      </c>
      <c r="I21">
        <f t="shared" si="2"/>
        <v>4.5661177296085986E-2</v>
      </c>
      <c r="J21">
        <f t="shared" si="3"/>
        <v>-5.5507264941637269E-2</v>
      </c>
      <c r="K21">
        <f t="shared" si="4"/>
        <v>-7.928994082840235E-2</v>
      </c>
      <c r="L21">
        <f t="shared" si="5"/>
        <v>-5.5072766386506489E-2</v>
      </c>
      <c r="M21">
        <f t="shared" si="6"/>
        <v>-1.9455144518434775E-2</v>
      </c>
    </row>
    <row r="22" spans="1:13" x14ac:dyDescent="0.3">
      <c r="A22" s="1">
        <v>43975</v>
      </c>
      <c r="B22">
        <v>62.499788548159003</v>
      </c>
      <c r="C22">
        <v>393.40386730738999</v>
      </c>
      <c r="D22">
        <v>28.980592451370001</v>
      </c>
      <c r="E22">
        <v>175.4</v>
      </c>
      <c r="F22">
        <v>79.919942838485994</v>
      </c>
      <c r="G22">
        <v>45915.72</v>
      </c>
      <c r="H22">
        <f t="shared" si="1"/>
        <v>3.0341217734622061E-2</v>
      </c>
      <c r="I22">
        <f t="shared" si="2"/>
        <v>6.009866223110838E-2</v>
      </c>
      <c r="J22">
        <f t="shared" si="3"/>
        <v>1.9733496083827795E-2</v>
      </c>
      <c r="K22">
        <f t="shared" si="4"/>
        <v>0.12724935732647813</v>
      </c>
      <c r="L22">
        <f t="shared" si="5"/>
        <v>9.8407224767965262E-2</v>
      </c>
      <c r="M22">
        <f t="shared" si="6"/>
        <v>3.5345274286093131E-2</v>
      </c>
    </row>
    <row r="23" spans="1:13" x14ac:dyDescent="0.3">
      <c r="A23" s="1">
        <v>43982</v>
      </c>
      <c r="B23">
        <v>66.760319508611005</v>
      </c>
      <c r="C23">
        <v>403.79602991007999</v>
      </c>
      <c r="D23">
        <v>29.839582580317</v>
      </c>
      <c r="E23">
        <v>182.6</v>
      </c>
      <c r="F23">
        <v>86.280146350902996</v>
      </c>
      <c r="G23">
        <v>48127.64</v>
      </c>
      <c r="H23">
        <f t="shared" si="1"/>
        <v>6.8168725997673763E-2</v>
      </c>
      <c r="I23">
        <f t="shared" si="2"/>
        <v>2.6416015363087464E-2</v>
      </c>
      <c r="J23">
        <f t="shared" si="3"/>
        <v>2.9640185251160744E-2</v>
      </c>
      <c r="K23">
        <f t="shared" si="4"/>
        <v>4.1049030786773022E-2</v>
      </c>
      <c r="L23">
        <f t="shared" si="5"/>
        <v>7.9582182951139391E-2</v>
      </c>
      <c r="M23">
        <f t="shared" si="6"/>
        <v>4.8173479583898393E-2</v>
      </c>
    </row>
    <row r="24" spans="1:13" x14ac:dyDescent="0.3">
      <c r="A24" s="1">
        <v>43989</v>
      </c>
      <c r="B24">
        <v>72.679875996603002</v>
      </c>
      <c r="C24">
        <v>390.59611579092001</v>
      </c>
      <c r="D24">
        <v>32.220114038631003</v>
      </c>
      <c r="E24">
        <v>191.8</v>
      </c>
      <c r="F24">
        <v>91.520163673916002</v>
      </c>
      <c r="G24">
        <v>51494.63</v>
      </c>
      <c r="H24">
        <f t="shared" si="1"/>
        <v>8.8668786062781946E-2</v>
      </c>
      <c r="I24">
        <f t="shared" si="2"/>
        <v>-3.2689558939198671E-2</v>
      </c>
      <c r="J24">
        <f t="shared" si="3"/>
        <v>7.9777639379053022E-2</v>
      </c>
      <c r="K24">
        <f t="shared" si="4"/>
        <v>5.0383351588170866E-2</v>
      </c>
      <c r="L24">
        <f t="shared" si="5"/>
        <v>6.0732596601096978E-2</v>
      </c>
      <c r="M24">
        <f t="shared" si="6"/>
        <v>6.9959590788162496E-2</v>
      </c>
    </row>
    <row r="25" spans="1:13" x14ac:dyDescent="0.3">
      <c r="A25" s="1">
        <v>43996</v>
      </c>
      <c r="B25">
        <v>66.360890654597995</v>
      </c>
      <c r="C25">
        <v>379.29969048638998</v>
      </c>
      <c r="D25">
        <v>30.340109520837999</v>
      </c>
      <c r="E25">
        <v>196.8</v>
      </c>
      <c r="F25">
        <v>87.399592096177997</v>
      </c>
      <c r="G25">
        <v>50169.11</v>
      </c>
      <c r="H25">
        <f t="shared" si="1"/>
        <v>-8.6942709455095302E-2</v>
      </c>
      <c r="I25">
        <f t="shared" si="2"/>
        <v>-2.8920987300797507E-2</v>
      </c>
      <c r="J25">
        <f t="shared" si="3"/>
        <v>-5.8348785343805165E-2</v>
      </c>
      <c r="K25">
        <f t="shared" si="4"/>
        <v>2.6068821689259725E-2</v>
      </c>
      <c r="L25">
        <f t="shared" si="5"/>
        <v>-4.5023647383537257E-2</v>
      </c>
      <c r="M25">
        <f t="shared" si="6"/>
        <v>-2.5740936482114729E-2</v>
      </c>
    </row>
    <row r="26" spans="1:13" x14ac:dyDescent="0.3">
      <c r="A26" s="1">
        <v>44003</v>
      </c>
      <c r="B26">
        <v>66.240096690255996</v>
      </c>
      <c r="C26">
        <v>392.69480717246</v>
      </c>
      <c r="D26">
        <v>29.680036176559</v>
      </c>
      <c r="E26">
        <v>202.8</v>
      </c>
      <c r="F26">
        <v>87.899814994165993</v>
      </c>
      <c r="G26">
        <v>50670.080000000002</v>
      </c>
      <c r="H26">
        <f t="shared" si="1"/>
        <v>-1.8202583351498713E-3</v>
      </c>
      <c r="I26">
        <f t="shared" si="2"/>
        <v>3.5315390500036958E-2</v>
      </c>
      <c r="J26">
        <f t="shared" si="3"/>
        <v>-2.1755799656083985E-2</v>
      </c>
      <c r="K26">
        <f t="shared" si="4"/>
        <v>3.0487804878048808E-2</v>
      </c>
      <c r="L26">
        <f t="shared" si="5"/>
        <v>5.7234008304927197E-3</v>
      </c>
      <c r="M26">
        <f t="shared" si="6"/>
        <v>9.9856266136673089E-3</v>
      </c>
    </row>
    <row r="27" spans="1:13" x14ac:dyDescent="0.3">
      <c r="A27" s="1">
        <v>44010</v>
      </c>
      <c r="B27">
        <v>63.720642449106997</v>
      </c>
      <c r="C27">
        <v>395.29785978093003</v>
      </c>
      <c r="D27">
        <v>28.699493438019001</v>
      </c>
      <c r="E27">
        <v>201.2</v>
      </c>
      <c r="F27">
        <v>88.680348883836999</v>
      </c>
      <c r="G27">
        <v>49725.89</v>
      </c>
      <c r="H27">
        <f t="shared" si="1"/>
        <v>-3.8035183627979419E-2</v>
      </c>
      <c r="I27">
        <f t="shared" si="2"/>
        <v>6.6286911895090395E-3</v>
      </c>
      <c r="J27">
        <f t="shared" si="3"/>
        <v>-3.3037113994976219E-2</v>
      </c>
      <c r="K27">
        <f t="shared" si="4"/>
        <v>-7.8895463510849639E-3</v>
      </c>
      <c r="L27">
        <f t="shared" si="5"/>
        <v>8.8798126562930069E-3</v>
      </c>
      <c r="M27">
        <f t="shared" si="6"/>
        <v>-1.8634073599252288E-2</v>
      </c>
    </row>
    <row r="28" spans="1:13" x14ac:dyDescent="0.3">
      <c r="A28" s="1">
        <v>44017</v>
      </c>
      <c r="B28">
        <v>63.439659512614</v>
      </c>
      <c r="C28">
        <v>405.99707074562002</v>
      </c>
      <c r="D28">
        <v>29.489929547060001</v>
      </c>
      <c r="E28">
        <v>198.2</v>
      </c>
      <c r="F28">
        <v>94.260124284316007</v>
      </c>
      <c r="G28">
        <v>50959.44</v>
      </c>
      <c r="H28">
        <f t="shared" si="1"/>
        <v>-4.4096061447813639E-3</v>
      </c>
      <c r="I28">
        <f t="shared" si="2"/>
        <v>2.7066200081678593E-2</v>
      </c>
      <c r="J28">
        <f t="shared" si="3"/>
        <v>2.7541813960865413E-2</v>
      </c>
      <c r="K28">
        <f t="shared" si="4"/>
        <v>-1.491053677932408E-2</v>
      </c>
      <c r="L28">
        <f t="shared" si="5"/>
        <v>6.2920088505605598E-2</v>
      </c>
      <c r="M28">
        <f t="shared" si="6"/>
        <v>2.4806996918506741E-2</v>
      </c>
    </row>
    <row r="29" spans="1:13" x14ac:dyDescent="0.3">
      <c r="A29" s="1">
        <v>44024</v>
      </c>
      <c r="B29">
        <v>61.419817456594998</v>
      </c>
      <c r="C29">
        <v>379.99925428022999</v>
      </c>
      <c r="D29">
        <v>28.750014171564999</v>
      </c>
      <c r="E29">
        <v>201.8</v>
      </c>
      <c r="F29">
        <v>102.00506409565</v>
      </c>
      <c r="G29">
        <v>50933.53</v>
      </c>
      <c r="H29">
        <f t="shared" si="1"/>
        <v>-3.1838790931994043E-2</v>
      </c>
      <c r="I29">
        <f t="shared" si="2"/>
        <v>-6.4034492706178003E-2</v>
      </c>
      <c r="J29">
        <f t="shared" si="3"/>
        <v>-2.5090442291977877E-2</v>
      </c>
      <c r="K29">
        <f t="shared" si="4"/>
        <v>1.8163471241170681E-2</v>
      </c>
      <c r="L29">
        <f t="shared" si="5"/>
        <v>8.2165601521731357E-2</v>
      </c>
      <c r="M29">
        <f t="shared" si="6"/>
        <v>-5.0844357787294125E-4</v>
      </c>
    </row>
    <row r="30" spans="1:13" x14ac:dyDescent="0.3">
      <c r="A30" s="1">
        <v>44031</v>
      </c>
      <c r="B30">
        <v>59.299815601151003</v>
      </c>
      <c r="C30">
        <v>370.99777807315002</v>
      </c>
      <c r="D30">
        <v>28.800259587761001</v>
      </c>
      <c r="E30">
        <v>202</v>
      </c>
      <c r="F30">
        <v>107.2491009725</v>
      </c>
      <c r="G30">
        <v>51046.47</v>
      </c>
      <c r="H30">
        <f t="shared" si="1"/>
        <v>-3.4516576949161215E-2</v>
      </c>
      <c r="I30">
        <f t="shared" si="2"/>
        <v>-2.3688141767883142E-2</v>
      </c>
      <c r="J30">
        <f t="shared" si="3"/>
        <v>1.7476657888293445E-3</v>
      </c>
      <c r="K30">
        <f t="shared" si="4"/>
        <v>9.9108027750238747E-4</v>
      </c>
      <c r="L30">
        <f t="shared" si="5"/>
        <v>5.1409573861280755E-2</v>
      </c>
      <c r="M30">
        <f t="shared" si="6"/>
        <v>2.2173998150138985E-3</v>
      </c>
    </row>
    <row r="31" spans="1:13" x14ac:dyDescent="0.3">
      <c r="A31" s="1">
        <v>44038</v>
      </c>
      <c r="B31">
        <v>57.820377511190998</v>
      </c>
      <c r="C31">
        <v>388.00361467254999</v>
      </c>
      <c r="D31">
        <v>28.250313183090999</v>
      </c>
      <c r="E31">
        <v>200</v>
      </c>
      <c r="F31">
        <v>119.19881143681</v>
      </c>
      <c r="G31">
        <v>51672.44</v>
      </c>
      <c r="H31">
        <f t="shared" si="1"/>
        <v>-2.4948443346108684E-2</v>
      </c>
      <c r="I31">
        <f t="shared" si="2"/>
        <v>4.5838109025135187E-2</v>
      </c>
      <c r="J31">
        <f t="shared" si="3"/>
        <v>-1.9095189159465398E-2</v>
      </c>
      <c r="K31">
        <f t="shared" si="4"/>
        <v>-9.9009900990099098E-3</v>
      </c>
      <c r="L31">
        <f t="shared" si="5"/>
        <v>0.11142014577235537</v>
      </c>
      <c r="M31">
        <f t="shared" si="6"/>
        <v>1.2262748041147686E-2</v>
      </c>
    </row>
    <row r="32" spans="1:13" x14ac:dyDescent="0.3">
      <c r="A32" s="1">
        <v>44045</v>
      </c>
      <c r="B32">
        <v>53.280046303022999</v>
      </c>
      <c r="C32">
        <v>401.99489054946002</v>
      </c>
      <c r="D32">
        <v>27.019644632965001</v>
      </c>
      <c r="E32">
        <v>207.8</v>
      </c>
      <c r="F32">
        <v>126.04686185248001</v>
      </c>
      <c r="G32">
        <v>50468.160000000003</v>
      </c>
      <c r="H32">
        <f t="shared" si="1"/>
        <v>-7.8524758979465759E-2</v>
      </c>
      <c r="I32">
        <f t="shared" si="2"/>
        <v>3.6059653435748906E-2</v>
      </c>
      <c r="J32">
        <f t="shared" si="3"/>
        <v>-4.3563005555018242E-2</v>
      </c>
      <c r="K32">
        <f t="shared" si="4"/>
        <v>3.9000000000000146E-2</v>
      </c>
      <c r="L32">
        <f t="shared" si="5"/>
        <v>5.7450660229949602E-2</v>
      </c>
      <c r="M32">
        <f t="shared" si="6"/>
        <v>-2.3306040899171765E-2</v>
      </c>
    </row>
    <row r="33" spans="1:13" x14ac:dyDescent="0.3">
      <c r="A33" s="1">
        <v>44052</v>
      </c>
      <c r="B33">
        <v>53.639479566097002</v>
      </c>
      <c r="C33">
        <v>426.99453605106999</v>
      </c>
      <c r="D33">
        <v>27.099624322855998</v>
      </c>
      <c r="E33">
        <v>227.4</v>
      </c>
      <c r="F33">
        <v>136.00054650054</v>
      </c>
      <c r="G33">
        <v>51732.44</v>
      </c>
      <c r="H33">
        <f t="shared" si="1"/>
        <v>6.746113939724685E-3</v>
      </c>
      <c r="I33">
        <f t="shared" si="2"/>
        <v>6.2188963316025303E-2</v>
      </c>
      <c r="J33">
        <f t="shared" si="3"/>
        <v>2.9600570613508292E-3</v>
      </c>
      <c r="K33">
        <f t="shared" si="4"/>
        <v>9.4321462945139434E-2</v>
      </c>
      <c r="L33">
        <f t="shared" si="5"/>
        <v>7.8968127423191037E-2</v>
      </c>
      <c r="M33">
        <f t="shared" si="6"/>
        <v>2.5051042082770536E-2</v>
      </c>
    </row>
    <row r="34" spans="1:13" x14ac:dyDescent="0.3">
      <c r="A34" s="1">
        <v>44059</v>
      </c>
      <c r="B34">
        <v>55.580239534226003</v>
      </c>
      <c r="C34">
        <v>410.69881473561998</v>
      </c>
      <c r="D34">
        <v>28.400223479632999</v>
      </c>
      <c r="E34">
        <v>229.6</v>
      </c>
      <c r="F34">
        <v>131.99685931745</v>
      </c>
      <c r="G34">
        <v>52631.64</v>
      </c>
      <c r="H34">
        <f t="shared" si="1"/>
        <v>3.6181558505568701E-2</v>
      </c>
      <c r="I34">
        <f t="shared" si="2"/>
        <v>-3.8163770117894402E-2</v>
      </c>
      <c r="J34">
        <f t="shared" si="3"/>
        <v>4.7993254123455342E-2</v>
      </c>
      <c r="K34">
        <f t="shared" si="4"/>
        <v>9.674582233949014E-3</v>
      </c>
      <c r="L34">
        <f t="shared" si="5"/>
        <v>-2.9438758049947222E-2</v>
      </c>
      <c r="M34">
        <f t="shared" si="6"/>
        <v>1.7381743447631548E-2</v>
      </c>
    </row>
    <row r="35" spans="1:13" x14ac:dyDescent="0.3">
      <c r="A35" s="1">
        <v>44066</v>
      </c>
      <c r="B35">
        <v>53.019550221609002</v>
      </c>
      <c r="C35">
        <v>409.19628254492</v>
      </c>
      <c r="D35">
        <v>28.190294001003998</v>
      </c>
      <c r="E35">
        <v>238.6</v>
      </c>
      <c r="F35">
        <v>133.85114297186001</v>
      </c>
      <c r="G35">
        <v>51920.09</v>
      </c>
      <c r="H35">
        <f t="shared" si="1"/>
        <v>-4.607193733017545E-2</v>
      </c>
      <c r="I35">
        <f t="shared" si="2"/>
        <v>-3.6584770561541857E-3</v>
      </c>
      <c r="J35">
        <f t="shared" si="3"/>
        <v>-7.3918248840383338E-3</v>
      </c>
      <c r="K35">
        <f t="shared" si="4"/>
        <v>3.919860627177707E-2</v>
      </c>
      <c r="L35">
        <f t="shared" si="5"/>
        <v>1.40479376857785E-2</v>
      </c>
      <c r="M35">
        <f t="shared" si="6"/>
        <v>-1.351943431745628E-2</v>
      </c>
    </row>
    <row r="36" spans="1:13" x14ac:dyDescent="0.3">
      <c r="A36" s="1">
        <v>44073</v>
      </c>
      <c r="B36">
        <v>52.419639295201002</v>
      </c>
      <c r="C36">
        <v>445.99776972702</v>
      </c>
      <c r="D36">
        <v>27.740012476678999</v>
      </c>
      <c r="E36">
        <v>227</v>
      </c>
      <c r="F36">
        <v>136.64473289275</v>
      </c>
      <c r="G36">
        <v>52237.26</v>
      </c>
      <c r="H36">
        <f t="shared" si="1"/>
        <v>-1.1314900332057065E-2</v>
      </c>
      <c r="I36">
        <f t="shared" si="2"/>
        <v>8.9936025208293691E-2</v>
      </c>
      <c r="J36">
        <f t="shared" si="3"/>
        <v>-1.5972927572481588E-2</v>
      </c>
      <c r="K36">
        <f t="shared" si="4"/>
        <v>-4.8616932103939581E-2</v>
      </c>
      <c r="L36">
        <f t="shared" si="5"/>
        <v>2.0870870870914437E-2</v>
      </c>
      <c r="M36">
        <f t="shared" si="6"/>
        <v>6.1088106742497317E-3</v>
      </c>
    </row>
    <row r="37" spans="1:13" x14ac:dyDescent="0.3">
      <c r="A37" s="1">
        <v>44080</v>
      </c>
      <c r="B37">
        <v>50.280363347787997</v>
      </c>
      <c r="C37">
        <v>428.00325850493999</v>
      </c>
      <c r="D37">
        <v>27.000097101184</v>
      </c>
      <c r="E37">
        <v>221</v>
      </c>
      <c r="F37">
        <v>134.49638714139999</v>
      </c>
      <c r="G37">
        <v>50522.18</v>
      </c>
      <c r="H37">
        <f t="shared" si="1"/>
        <v>-4.0810581228262199E-2</v>
      </c>
      <c r="I37">
        <f t="shared" si="2"/>
        <v>-4.0346639475560275E-2</v>
      </c>
      <c r="J37">
        <f t="shared" si="3"/>
        <v>-2.6673217112539005E-2</v>
      </c>
      <c r="K37">
        <f t="shared" si="4"/>
        <v>-2.6431718061673992E-2</v>
      </c>
      <c r="L37">
        <f t="shared" si="5"/>
        <v>-1.5722126318884255E-2</v>
      </c>
      <c r="M37">
        <f t="shared" si="6"/>
        <v>-3.2832503083048414E-2</v>
      </c>
    </row>
    <row r="38" spans="1:13" x14ac:dyDescent="0.3">
      <c r="A38" s="1">
        <v>44087</v>
      </c>
      <c r="B38">
        <v>49.510167544514999</v>
      </c>
      <c r="C38">
        <v>430.19374785038002</v>
      </c>
      <c r="D38">
        <v>27.720327286223998</v>
      </c>
      <c r="E38">
        <v>220</v>
      </c>
      <c r="F38">
        <v>136.45433297387001</v>
      </c>
      <c r="G38">
        <v>50737.57</v>
      </c>
      <c r="H38">
        <f t="shared" si="1"/>
        <v>-1.5318023816685122E-2</v>
      </c>
      <c r="I38">
        <f t="shared" si="2"/>
        <v>5.1179267959118313E-3</v>
      </c>
      <c r="J38">
        <f t="shared" si="3"/>
        <v>2.6675096105799323E-2</v>
      </c>
      <c r="K38">
        <f t="shared" si="4"/>
        <v>-4.5248868778280382E-3</v>
      </c>
      <c r="L38">
        <f t="shared" si="5"/>
        <v>1.4557609123073023E-2</v>
      </c>
      <c r="M38">
        <f t="shared" si="6"/>
        <v>4.2632760502416822E-3</v>
      </c>
    </row>
    <row r="39" spans="1:13" x14ac:dyDescent="0.3">
      <c r="A39" s="1">
        <v>44094</v>
      </c>
      <c r="B39">
        <v>48.109519894942999</v>
      </c>
      <c r="C39">
        <v>402.09724000346</v>
      </c>
      <c r="D39">
        <v>26.759607396814001</v>
      </c>
      <c r="E39">
        <v>238.2</v>
      </c>
      <c r="F39">
        <v>134.05317844134001</v>
      </c>
      <c r="G39">
        <v>49825.58</v>
      </c>
      <c r="H39">
        <f t="shared" si="1"/>
        <v>-2.8290101186037586E-2</v>
      </c>
      <c r="I39">
        <f t="shared" si="2"/>
        <v>-6.5311288198200201E-2</v>
      </c>
      <c r="J39">
        <f t="shared" si="3"/>
        <v>-3.465759547101166E-2</v>
      </c>
      <c r="K39">
        <f t="shared" si="4"/>
        <v>8.272727272727276E-2</v>
      </c>
      <c r="L39">
        <f t="shared" si="5"/>
        <v>-1.7596762815804468E-2</v>
      </c>
      <c r="M39">
        <f t="shared" si="6"/>
        <v>-1.7974648766190371E-2</v>
      </c>
    </row>
    <row r="40" spans="1:13" x14ac:dyDescent="0.3">
      <c r="A40" s="1">
        <v>44101</v>
      </c>
      <c r="B40">
        <v>44.429980664176</v>
      </c>
      <c r="C40">
        <v>410.00030609078999</v>
      </c>
      <c r="D40">
        <v>24.490441806179</v>
      </c>
      <c r="E40">
        <v>224.2</v>
      </c>
      <c r="F40">
        <v>118.04900748224</v>
      </c>
      <c r="G40">
        <v>48294.74</v>
      </c>
      <c r="H40">
        <f t="shared" si="1"/>
        <v>-7.6482559767838576E-2</v>
      </c>
      <c r="I40">
        <f t="shared" si="2"/>
        <v>1.9654614110909963E-2</v>
      </c>
      <c r="J40">
        <f t="shared" si="3"/>
        <v>-8.4798164524086728E-2</v>
      </c>
      <c r="K40">
        <f t="shared" si="4"/>
        <v>-5.8774139378673373E-2</v>
      </c>
      <c r="L40">
        <f t="shared" si="5"/>
        <v>-0.11938673252796639</v>
      </c>
      <c r="M40">
        <f t="shared" si="6"/>
        <v>-3.0723977523192003E-2</v>
      </c>
    </row>
    <row r="41" spans="1:13" x14ac:dyDescent="0.3">
      <c r="A41" s="1">
        <v>44108</v>
      </c>
      <c r="B41">
        <v>43.940299360395002</v>
      </c>
      <c r="C41">
        <v>397.20134859554997</v>
      </c>
      <c r="D41">
        <v>24.700508943483001</v>
      </c>
      <c r="E41">
        <v>227</v>
      </c>
      <c r="F41">
        <v>115.00366655751</v>
      </c>
      <c r="G41">
        <v>49043.26</v>
      </c>
      <c r="H41">
        <f t="shared" si="1"/>
        <v>-1.1021416090235436E-2</v>
      </c>
      <c r="I41">
        <f t="shared" si="2"/>
        <v>-3.1216946195171458E-2</v>
      </c>
      <c r="J41">
        <f t="shared" si="3"/>
        <v>8.5775152186515768E-3</v>
      </c>
      <c r="K41">
        <f t="shared" si="4"/>
        <v>1.2488849241748534E-2</v>
      </c>
      <c r="L41">
        <f t="shared" si="5"/>
        <v>-2.5797259881140122E-2</v>
      </c>
      <c r="M41">
        <f t="shared" si="6"/>
        <v>1.5498996371033469E-2</v>
      </c>
    </row>
    <row r="42" spans="1:13" x14ac:dyDescent="0.3">
      <c r="A42" s="1">
        <v>44115</v>
      </c>
      <c r="B42">
        <v>45.830371667362002</v>
      </c>
      <c r="C42">
        <v>378.19917006861999</v>
      </c>
      <c r="D42">
        <v>25.079758591760001</v>
      </c>
      <c r="E42">
        <v>215.2</v>
      </c>
      <c r="F42">
        <v>119.94560222974</v>
      </c>
      <c r="G42">
        <v>49191.09</v>
      </c>
      <c r="H42">
        <f t="shared" si="1"/>
        <v>4.3014552346691382E-2</v>
      </c>
      <c r="I42">
        <f t="shared" si="2"/>
        <v>-4.7840166188053201E-2</v>
      </c>
      <c r="J42">
        <f t="shared" si="3"/>
        <v>1.5353920404828747E-2</v>
      </c>
      <c r="K42">
        <f t="shared" si="4"/>
        <v>-5.1982378854625644E-2</v>
      </c>
      <c r="L42">
        <f t="shared" si="5"/>
        <v>4.2971983591137741E-2</v>
      </c>
      <c r="M42">
        <f t="shared" si="6"/>
        <v>3.0142775990011916E-3</v>
      </c>
    </row>
    <row r="43" spans="1:13" x14ac:dyDescent="0.3">
      <c r="A43" s="1">
        <v>44122</v>
      </c>
      <c r="B43">
        <v>42.100529745011997</v>
      </c>
      <c r="C43">
        <v>378.60012669254002</v>
      </c>
      <c r="D43">
        <v>22.989824595338</v>
      </c>
      <c r="E43">
        <v>238.8</v>
      </c>
      <c r="F43">
        <v>126.34938616804</v>
      </c>
      <c r="G43">
        <v>48210.12</v>
      </c>
      <c r="H43">
        <f t="shared" si="1"/>
        <v>-8.1383628075750503E-2</v>
      </c>
      <c r="I43">
        <f t="shared" si="2"/>
        <v>1.0601731988129082E-3</v>
      </c>
      <c r="J43">
        <f t="shared" si="3"/>
        <v>-8.3331503721437494E-2</v>
      </c>
      <c r="K43">
        <f t="shared" si="4"/>
        <v>0.10966542750929387</v>
      </c>
      <c r="L43">
        <f t="shared" si="5"/>
        <v>5.3389068204721557E-2</v>
      </c>
      <c r="M43">
        <f t="shared" si="6"/>
        <v>-1.9942026086431364E-2</v>
      </c>
    </row>
    <row r="44" spans="1:13" x14ac:dyDescent="0.3">
      <c r="A44" s="1">
        <v>44129</v>
      </c>
      <c r="B44">
        <v>41.759959991282003</v>
      </c>
      <c r="C44">
        <v>353.49707658790999</v>
      </c>
      <c r="D44">
        <v>22.529631646449001</v>
      </c>
      <c r="E44">
        <v>224.4</v>
      </c>
      <c r="F44">
        <v>126.49959054849</v>
      </c>
      <c r="G44">
        <v>47846.25</v>
      </c>
      <c r="H44">
        <f t="shared" si="1"/>
        <v>-8.0894410543692619E-3</v>
      </c>
      <c r="I44">
        <f t="shared" si="2"/>
        <v>-6.6304917338329772E-2</v>
      </c>
      <c r="J44">
        <f t="shared" si="3"/>
        <v>-2.0017244889389829E-2</v>
      </c>
      <c r="K44">
        <f t="shared" si="4"/>
        <v>-6.0301507537688481E-2</v>
      </c>
      <c r="L44">
        <f t="shared" si="5"/>
        <v>1.1888018217218743E-3</v>
      </c>
      <c r="M44">
        <f t="shared" si="6"/>
        <v>-7.5475854447157875E-3</v>
      </c>
    </row>
    <row r="45" spans="1:13" x14ac:dyDescent="0.3">
      <c r="A45" s="1">
        <v>44136</v>
      </c>
      <c r="B45">
        <v>38.100310855400998</v>
      </c>
      <c r="C45">
        <v>335.40021591184001</v>
      </c>
      <c r="D45">
        <v>21.599609641453998</v>
      </c>
      <c r="E45">
        <v>217.4</v>
      </c>
      <c r="F45">
        <v>118.15055410565</v>
      </c>
      <c r="G45">
        <v>44097.98</v>
      </c>
      <c r="H45">
        <f t="shared" si="1"/>
        <v>-8.7635360202572232E-2</v>
      </c>
      <c r="I45">
        <f t="shared" si="2"/>
        <v>-5.11938057614163E-2</v>
      </c>
      <c r="J45">
        <f t="shared" si="3"/>
        <v>-4.1279947208617052E-2</v>
      </c>
      <c r="K45">
        <f t="shared" si="4"/>
        <v>-3.1194295900178304E-2</v>
      </c>
      <c r="L45">
        <f t="shared" si="5"/>
        <v>-6.6000501714190474E-2</v>
      </c>
      <c r="M45">
        <f t="shared" si="6"/>
        <v>-7.8339890796039313E-2</v>
      </c>
    </row>
    <row r="46" spans="1:13" x14ac:dyDescent="0.3">
      <c r="A46" s="1">
        <v>44143</v>
      </c>
      <c r="B46">
        <v>39.459895083272002</v>
      </c>
      <c r="C46">
        <v>383.09717177454002</v>
      </c>
      <c r="D46">
        <v>22.160431081411001</v>
      </c>
      <c r="E46">
        <v>275</v>
      </c>
      <c r="F46">
        <v>137.84531015901001</v>
      </c>
      <c r="G46">
        <v>48962.48</v>
      </c>
      <c r="H46">
        <f t="shared" si="1"/>
        <v>3.5684334257295669E-2</v>
      </c>
      <c r="I46">
        <f t="shared" si="2"/>
        <v>0.14220907918329173</v>
      </c>
      <c r="J46">
        <f t="shared" si="3"/>
        <v>2.5964424786671714E-2</v>
      </c>
      <c r="K46">
        <f t="shared" si="4"/>
        <v>0.26494940202391892</v>
      </c>
      <c r="L46">
        <f t="shared" si="5"/>
        <v>0.16669203291039159</v>
      </c>
      <c r="M46">
        <f t="shared" si="6"/>
        <v>0.11031117525111123</v>
      </c>
    </row>
    <row r="47" spans="1:13" x14ac:dyDescent="0.3">
      <c r="A47" s="1">
        <v>44150</v>
      </c>
      <c r="B47">
        <v>45.760050557699998</v>
      </c>
      <c r="C47">
        <v>363.40492579485999</v>
      </c>
      <c r="D47">
        <v>24.419409930132002</v>
      </c>
      <c r="E47">
        <v>265.2</v>
      </c>
      <c r="F47">
        <v>135.54570224989001</v>
      </c>
      <c r="G47">
        <v>50636.31</v>
      </c>
      <c r="H47">
        <f t="shared" si="1"/>
        <v>0.15965971174360227</v>
      </c>
      <c r="I47">
        <f t="shared" si="2"/>
        <v>-5.1402744344114515E-2</v>
      </c>
      <c r="J47">
        <f t="shared" si="3"/>
        <v>0.10193749572930999</v>
      </c>
      <c r="K47">
        <f t="shared" si="4"/>
        <v>-3.5636363636363688E-2</v>
      </c>
      <c r="L47">
        <f t="shared" si="5"/>
        <v>-1.6682525553225691E-2</v>
      </c>
      <c r="M47">
        <f t="shared" si="6"/>
        <v>3.4185972605962567E-2</v>
      </c>
    </row>
    <row r="48" spans="1:13" x14ac:dyDescent="0.3">
      <c r="A48" s="1">
        <v>44157</v>
      </c>
      <c r="B48">
        <v>50.039757361261003</v>
      </c>
      <c r="C48">
        <v>372.20170309393001</v>
      </c>
      <c r="D48">
        <v>26.529992727730001</v>
      </c>
      <c r="E48">
        <v>272.2</v>
      </c>
      <c r="F48">
        <v>142.50481928491001</v>
      </c>
      <c r="G48">
        <v>52353.64</v>
      </c>
      <c r="H48">
        <f t="shared" si="1"/>
        <v>9.3524957936062858E-2</v>
      </c>
      <c r="I48">
        <f t="shared" si="2"/>
        <v>2.420654392570265E-2</v>
      </c>
      <c r="J48">
        <f t="shared" si="3"/>
        <v>8.6430540444536907E-2</v>
      </c>
      <c r="K48">
        <f t="shared" si="4"/>
        <v>2.639517345399689E-2</v>
      </c>
      <c r="L48">
        <f t="shared" si="5"/>
        <v>5.134148054499188E-2</v>
      </c>
      <c r="M48">
        <f t="shared" si="6"/>
        <v>3.391499104101392E-2</v>
      </c>
    </row>
    <row r="49" spans="1:13" x14ac:dyDescent="0.3">
      <c r="A49" s="1">
        <v>44164</v>
      </c>
      <c r="B49">
        <v>53.519754027201003</v>
      </c>
      <c r="C49">
        <v>362.69481051090997</v>
      </c>
      <c r="D49">
        <v>26.7704824321</v>
      </c>
      <c r="E49">
        <v>255</v>
      </c>
      <c r="F49">
        <v>155.40335601163</v>
      </c>
      <c r="G49">
        <v>53302.48</v>
      </c>
      <c r="H49">
        <f t="shared" si="1"/>
        <v>6.9544635095175167E-2</v>
      </c>
      <c r="I49">
        <f t="shared" si="2"/>
        <v>-2.5542313492909585E-2</v>
      </c>
      <c r="J49">
        <f t="shared" si="3"/>
        <v>9.0648236069297283E-3</v>
      </c>
      <c r="K49">
        <f t="shared" si="4"/>
        <v>-6.318883174136658E-2</v>
      </c>
      <c r="L49">
        <f t="shared" si="5"/>
        <v>9.0512986097206483E-2</v>
      </c>
      <c r="M49">
        <f t="shared" si="6"/>
        <v>1.8123668191934783E-2</v>
      </c>
    </row>
    <row r="50" spans="1:13" x14ac:dyDescent="0.3">
      <c r="A50" s="1">
        <v>44171</v>
      </c>
      <c r="B50">
        <v>57.499826175540001</v>
      </c>
      <c r="C50">
        <v>443.00325683571998</v>
      </c>
      <c r="D50">
        <v>26.500533771385001</v>
      </c>
      <c r="E50">
        <v>265</v>
      </c>
      <c r="F50">
        <v>175.39957860321999</v>
      </c>
      <c r="G50">
        <v>55304.72</v>
      </c>
      <c r="H50">
        <f t="shared" si="1"/>
        <v>7.4366413311917734E-2</v>
      </c>
      <c r="I50">
        <f t="shared" si="2"/>
        <v>0.22142154780677314</v>
      </c>
      <c r="J50">
        <f t="shared" si="3"/>
        <v>-1.0083817555387342E-2</v>
      </c>
      <c r="K50">
        <f t="shared" si="4"/>
        <v>3.9215686274509887E-2</v>
      </c>
      <c r="L50">
        <f t="shared" si="5"/>
        <v>0.12867304223528819</v>
      </c>
      <c r="M50">
        <f t="shared" si="6"/>
        <v>3.756373061816265E-2</v>
      </c>
    </row>
    <row r="51" spans="1:13" x14ac:dyDescent="0.3">
      <c r="A51" s="1">
        <v>44178</v>
      </c>
      <c r="B51">
        <v>61.940193616504999</v>
      </c>
      <c r="C51">
        <v>320.50362218407997</v>
      </c>
      <c r="D51">
        <v>29.079982014367001</v>
      </c>
      <c r="E51">
        <v>257.2</v>
      </c>
      <c r="F51">
        <v>179.35355025193999</v>
      </c>
      <c r="G51">
        <v>55501.03</v>
      </c>
      <c r="H51">
        <f t="shared" si="1"/>
        <v>7.7224015032829829E-2</v>
      </c>
      <c r="I51">
        <f t="shared" si="2"/>
        <v>-0.27652084439881863</v>
      </c>
      <c r="J51">
        <f t="shared" si="3"/>
        <v>9.7335708979841895E-2</v>
      </c>
      <c r="K51">
        <f t="shared" si="4"/>
        <v>-2.9433962264150959E-2</v>
      </c>
      <c r="L51">
        <f t="shared" si="5"/>
        <v>2.2542651927713431E-2</v>
      </c>
      <c r="M51">
        <f t="shared" si="6"/>
        <v>3.5496066158549056E-3</v>
      </c>
    </row>
    <row r="52" spans="1:13" x14ac:dyDescent="0.3">
      <c r="A52" s="1">
        <v>44185</v>
      </c>
      <c r="B52">
        <v>58.480215368643996</v>
      </c>
      <c r="C52">
        <v>271.39804239259001</v>
      </c>
      <c r="D52">
        <v>31.280180609072001</v>
      </c>
      <c r="E52">
        <v>282</v>
      </c>
      <c r="F52">
        <v>185.89801857474001</v>
      </c>
      <c r="G52">
        <v>55607.24</v>
      </c>
      <c r="H52">
        <f t="shared" si="1"/>
        <v>-5.5859984379174277E-2</v>
      </c>
      <c r="I52">
        <f t="shared" si="2"/>
        <v>-0.15321380599962886</v>
      </c>
      <c r="J52">
        <f t="shared" si="3"/>
        <v>7.566024606266919E-2</v>
      </c>
      <c r="K52">
        <f t="shared" si="4"/>
        <v>9.6423017107309494E-2</v>
      </c>
      <c r="L52">
        <f t="shared" si="5"/>
        <v>3.6489204220417903E-2</v>
      </c>
      <c r="M52">
        <f t="shared" si="6"/>
        <v>1.913658178956279E-3</v>
      </c>
    </row>
    <row r="53" spans="1:13" x14ac:dyDescent="0.3">
      <c r="A53" s="1">
        <v>44192</v>
      </c>
      <c r="B53">
        <v>57.419880826415998</v>
      </c>
      <c r="C53">
        <v>269.00179899014</v>
      </c>
      <c r="D53">
        <v>31.709813332220001</v>
      </c>
      <c r="E53">
        <v>279.8</v>
      </c>
      <c r="F53">
        <v>185.25383218253</v>
      </c>
      <c r="G53">
        <v>55843.46</v>
      </c>
      <c r="H53">
        <f t="shared" si="1"/>
        <v>-1.8131508845238065E-2</v>
      </c>
      <c r="I53">
        <f t="shared" si="2"/>
        <v>-8.8292582412357046E-3</v>
      </c>
      <c r="J53">
        <f t="shared" si="3"/>
        <v>1.3734982176650146E-2</v>
      </c>
      <c r="K53">
        <f t="shared" si="4"/>
        <v>-7.8014184397162678E-3</v>
      </c>
      <c r="L53">
        <f t="shared" si="5"/>
        <v>-3.4652676620703371E-3</v>
      </c>
      <c r="M53">
        <f t="shared" si="6"/>
        <v>4.2480079932036841E-3</v>
      </c>
    </row>
    <row r="54" spans="1:13" x14ac:dyDescent="0.3">
      <c r="A54" s="1">
        <v>44199</v>
      </c>
      <c r="B54">
        <v>57.720542067181</v>
      </c>
      <c r="C54">
        <v>274.70065879489999</v>
      </c>
      <c r="D54">
        <v>32.359975251934003</v>
      </c>
      <c r="E54">
        <v>289.39999999999998</v>
      </c>
      <c r="F54">
        <v>183.00393980778</v>
      </c>
      <c r="G54">
        <v>57025.84</v>
      </c>
      <c r="H54">
        <f t="shared" si="1"/>
        <v>5.2361871260917514E-3</v>
      </c>
      <c r="I54">
        <f t="shared" si="2"/>
        <v>2.1185210753809303E-2</v>
      </c>
      <c r="J54">
        <f t="shared" si="3"/>
        <v>2.0503492496229292E-2</v>
      </c>
      <c r="K54">
        <f t="shared" si="4"/>
        <v>3.43102215868476E-2</v>
      </c>
      <c r="L54">
        <f t="shared" si="5"/>
        <v>-1.2144916778472847E-2</v>
      </c>
      <c r="M54">
        <f t="shared" si="6"/>
        <v>2.1173114989651465E-2</v>
      </c>
    </row>
    <row r="55" spans="1:13" x14ac:dyDescent="0.3">
      <c r="A55" s="1">
        <v>44206</v>
      </c>
      <c r="B55">
        <v>63.9797624431</v>
      </c>
      <c r="C55">
        <v>239.89762383836</v>
      </c>
      <c r="D55">
        <v>33.610466651189</v>
      </c>
      <c r="E55">
        <v>279.8</v>
      </c>
      <c r="F55">
        <v>212.60266497482999</v>
      </c>
      <c r="G55">
        <v>59843.23</v>
      </c>
      <c r="H55">
        <f t="shared" si="1"/>
        <v>0.10844008305801922</v>
      </c>
      <c r="I55">
        <f t="shared" si="2"/>
        <v>-0.12669439931167037</v>
      </c>
      <c r="J55">
        <f t="shared" si="3"/>
        <v>3.8643150667436288E-2</v>
      </c>
      <c r="K55">
        <f t="shared" si="4"/>
        <v>-3.3172080165860263E-2</v>
      </c>
      <c r="L55">
        <f t="shared" si="5"/>
        <v>0.16173818551742269</v>
      </c>
      <c r="M55">
        <f t="shared" si="6"/>
        <v>4.9405497577940327E-2</v>
      </c>
    </row>
    <row r="56" spans="1:13" x14ac:dyDescent="0.3">
      <c r="A56" s="1">
        <v>44213</v>
      </c>
      <c r="B56">
        <v>60.060387164962997</v>
      </c>
      <c r="C56">
        <v>256.20284149489999</v>
      </c>
      <c r="D56">
        <v>31.560040694352001</v>
      </c>
      <c r="E56">
        <v>257.60000000000002</v>
      </c>
      <c r="F56">
        <v>198.05082228584999</v>
      </c>
      <c r="G56">
        <v>57872.92</v>
      </c>
      <c r="H56">
        <f t="shared" si="1"/>
        <v>-6.1259609733979148E-2</v>
      </c>
      <c r="I56">
        <f t="shared" si="2"/>
        <v>6.796739957510467E-2</v>
      </c>
      <c r="J56">
        <f t="shared" si="3"/>
        <v>-6.1005578354993317E-2</v>
      </c>
      <c r="K56">
        <f t="shared" si="4"/>
        <v>-7.9342387419585325E-2</v>
      </c>
      <c r="L56">
        <f t="shared" si="5"/>
        <v>-6.844619135278851E-2</v>
      </c>
      <c r="M56">
        <f t="shared" si="6"/>
        <v>-3.2924526299800361E-2</v>
      </c>
    </row>
    <row r="57" spans="1:13" x14ac:dyDescent="0.3">
      <c r="A57" s="1">
        <v>44220</v>
      </c>
      <c r="B57">
        <v>59.680037221459997</v>
      </c>
      <c r="C57">
        <v>250.10196991721</v>
      </c>
      <c r="D57">
        <v>30.590510649773002</v>
      </c>
      <c r="E57">
        <v>270.2</v>
      </c>
      <c r="F57">
        <v>187.85490662987999</v>
      </c>
      <c r="G57">
        <v>57304.69</v>
      </c>
      <c r="H57">
        <f t="shared" si="1"/>
        <v>-6.3327920690607886E-3</v>
      </c>
      <c r="I57">
        <f t="shared" si="2"/>
        <v>-2.3812661647671152E-2</v>
      </c>
      <c r="J57">
        <f t="shared" si="3"/>
        <v>-3.0720177263665827E-2</v>
      </c>
      <c r="K57">
        <f t="shared" si="4"/>
        <v>4.8913043478260754E-2</v>
      </c>
      <c r="L57">
        <f t="shared" si="5"/>
        <v>-5.1481309384588503E-2</v>
      </c>
      <c r="M57">
        <f t="shared" si="6"/>
        <v>-9.8185818168496919E-3</v>
      </c>
    </row>
    <row r="58" spans="1:13" x14ac:dyDescent="0.3">
      <c r="A58" s="1">
        <v>44227</v>
      </c>
      <c r="B58">
        <v>56.020388085580002</v>
      </c>
      <c r="C58">
        <v>305.19552034229002</v>
      </c>
      <c r="D58">
        <v>29.829808814427</v>
      </c>
      <c r="E58">
        <v>262.8</v>
      </c>
      <c r="F58">
        <v>188.39966195334</v>
      </c>
      <c r="G58">
        <v>56978.68</v>
      </c>
      <c r="H58">
        <f t="shared" si="1"/>
        <v>-6.1321160412481146E-2</v>
      </c>
      <c r="I58">
        <f t="shared" si="2"/>
        <v>0.22028435219169751</v>
      </c>
      <c r="J58">
        <f t="shared" si="3"/>
        <v>-2.4867248672478359E-2</v>
      </c>
      <c r="K58">
        <f t="shared" si="4"/>
        <v>-2.7387120651369279E-2</v>
      </c>
      <c r="L58">
        <f t="shared" si="5"/>
        <v>2.899872743453491E-3</v>
      </c>
      <c r="M58">
        <f t="shared" si="6"/>
        <v>-5.6890631464894259E-3</v>
      </c>
    </row>
    <row r="59" spans="1:13" x14ac:dyDescent="0.3">
      <c r="A59" s="1">
        <v>44234</v>
      </c>
      <c r="B59">
        <v>58.739684864514999</v>
      </c>
      <c r="C59">
        <v>293.40528530092001</v>
      </c>
      <c r="D59">
        <v>30.590510649773002</v>
      </c>
      <c r="E59">
        <v>263.2</v>
      </c>
      <c r="F59">
        <v>190.00219460391</v>
      </c>
      <c r="G59">
        <v>57453.85</v>
      </c>
      <c r="H59">
        <f t="shared" si="1"/>
        <v>4.8541198514741479E-2</v>
      </c>
      <c r="I59">
        <f t="shared" si="2"/>
        <v>-3.8631743441537858E-2</v>
      </c>
      <c r="J59">
        <f t="shared" si="3"/>
        <v>2.550139828513065E-2</v>
      </c>
      <c r="K59">
        <f t="shared" si="4"/>
        <v>1.5220700152205335E-3</v>
      </c>
      <c r="L59">
        <f t="shared" si="5"/>
        <v>8.5060272080896837E-3</v>
      </c>
      <c r="M59">
        <f t="shared" si="6"/>
        <v>8.3394350307868237E-3</v>
      </c>
    </row>
    <row r="60" spans="1:13" x14ac:dyDescent="0.3">
      <c r="A60" s="1">
        <v>44241</v>
      </c>
      <c r="B60">
        <v>59.759982570584</v>
      </c>
      <c r="C60">
        <v>263.00327686643999</v>
      </c>
      <c r="D60">
        <v>30.480108392815001</v>
      </c>
      <c r="E60">
        <v>266</v>
      </c>
      <c r="F60">
        <v>189.44791928449999</v>
      </c>
      <c r="G60">
        <v>57428.07</v>
      </c>
      <c r="H60">
        <f t="shared" si="1"/>
        <v>1.736981920182834E-2</v>
      </c>
      <c r="I60">
        <f t="shared" si="2"/>
        <v>-0.10361779408063276</v>
      </c>
      <c r="J60">
        <f t="shared" si="3"/>
        <v>-3.609036090373996E-3</v>
      </c>
      <c r="K60">
        <f t="shared" si="4"/>
        <v>1.0638297872340496E-2</v>
      </c>
      <c r="L60">
        <f t="shared" si="5"/>
        <v>-2.9172048278993667E-3</v>
      </c>
      <c r="M60">
        <f t="shared" si="6"/>
        <v>-4.4870796299989468E-4</v>
      </c>
    </row>
    <row r="61" spans="1:13" x14ac:dyDescent="0.3">
      <c r="A61" s="1">
        <v>44248</v>
      </c>
      <c r="B61">
        <v>60.680444832642998</v>
      </c>
      <c r="C61">
        <v>265.40163056691</v>
      </c>
      <c r="D61">
        <v>30.569724189921999</v>
      </c>
      <c r="E61">
        <v>251</v>
      </c>
      <c r="F61">
        <v>207.49994714888001</v>
      </c>
      <c r="G61">
        <v>58712.53</v>
      </c>
      <c r="H61">
        <f t="shared" si="1"/>
        <v>1.54026527864497E-2</v>
      </c>
      <c r="I61">
        <f t="shared" si="2"/>
        <v>9.119101971067689E-3</v>
      </c>
      <c r="J61">
        <f t="shared" si="3"/>
        <v>2.9401403680087146E-3</v>
      </c>
      <c r="K61">
        <f t="shared" si="4"/>
        <v>-5.6390977443608992E-2</v>
      </c>
      <c r="L61">
        <f t="shared" si="5"/>
        <v>9.528754885542301E-2</v>
      </c>
      <c r="M61">
        <f t="shared" si="6"/>
        <v>2.2366414194312956E-2</v>
      </c>
    </row>
    <row r="62" spans="1:13" x14ac:dyDescent="0.3">
      <c r="A62" s="1">
        <v>44255</v>
      </c>
      <c r="B62">
        <v>58.839391985332</v>
      </c>
      <c r="C62">
        <v>236.60450377714</v>
      </c>
      <c r="D62">
        <v>29.270226302541001</v>
      </c>
      <c r="E62">
        <v>246.2</v>
      </c>
      <c r="F62">
        <v>189.34743043843</v>
      </c>
      <c r="G62">
        <v>56970.3</v>
      </c>
      <c r="H62">
        <f t="shared" si="1"/>
        <v>-3.0340134328095791E-2</v>
      </c>
      <c r="I62">
        <f t="shared" si="2"/>
        <v>-0.10850395579054295</v>
      </c>
      <c r="J62">
        <f t="shared" si="3"/>
        <v>-4.2509310169353998E-2</v>
      </c>
      <c r="K62">
        <f t="shared" si="4"/>
        <v>-1.9123505976095689E-2</v>
      </c>
      <c r="L62">
        <f t="shared" si="5"/>
        <v>-8.7482030525172561E-2</v>
      </c>
      <c r="M62">
        <f t="shared" si="6"/>
        <v>-2.9673904360789649E-2</v>
      </c>
    </row>
    <row r="63" spans="1:13" x14ac:dyDescent="0.3">
      <c r="A63" s="1">
        <v>44262</v>
      </c>
      <c r="B63">
        <v>63.760073137002003</v>
      </c>
      <c r="C63">
        <v>231.99455775102999</v>
      </c>
      <c r="D63">
        <v>30.439636742508998</v>
      </c>
      <c r="E63">
        <v>244.8</v>
      </c>
      <c r="F63">
        <v>185.2020010935</v>
      </c>
      <c r="G63">
        <v>57643.55</v>
      </c>
      <c r="H63">
        <f t="shared" si="1"/>
        <v>8.362902786107429E-2</v>
      </c>
      <c r="I63">
        <f t="shared" si="2"/>
        <v>-1.9483762787762315E-2</v>
      </c>
      <c r="J63">
        <f t="shared" si="3"/>
        <v>3.9952217242217758E-2</v>
      </c>
      <c r="K63">
        <f t="shared" si="4"/>
        <v>-5.6864337936636256E-3</v>
      </c>
      <c r="L63">
        <f t="shared" si="5"/>
        <v>-2.1893243205526103E-2</v>
      </c>
      <c r="M63">
        <f t="shared" si="6"/>
        <v>1.1817561080071481E-2</v>
      </c>
    </row>
    <row r="64" spans="1:13" x14ac:dyDescent="0.3">
      <c r="A64" s="1">
        <v>44269</v>
      </c>
      <c r="B64">
        <v>69.119876254483998</v>
      </c>
      <c r="C64">
        <v>226.50145200328001</v>
      </c>
      <c r="D64">
        <v>33.429996128905998</v>
      </c>
      <c r="E64">
        <v>259</v>
      </c>
      <c r="F64">
        <v>189.80015913443</v>
      </c>
      <c r="G64">
        <v>59443.12</v>
      </c>
      <c r="H64">
        <f t="shared" si="1"/>
        <v>8.4062060373822467E-2</v>
      </c>
      <c r="I64">
        <f t="shared" si="2"/>
        <v>-2.3677735378797249E-2</v>
      </c>
      <c r="J64">
        <f t="shared" si="3"/>
        <v>9.8238997123804683E-2</v>
      </c>
      <c r="K64">
        <f t="shared" si="4"/>
        <v>5.8006535947712434E-2</v>
      </c>
      <c r="L64">
        <f t="shared" si="5"/>
        <v>2.4827798910275201E-2</v>
      </c>
      <c r="M64">
        <f t="shared" si="6"/>
        <v>3.1218930825738456E-2</v>
      </c>
    </row>
    <row r="65" spans="1:13" x14ac:dyDescent="0.3">
      <c r="A65" s="1">
        <v>44276</v>
      </c>
      <c r="B65">
        <v>63.680256111071003</v>
      </c>
      <c r="C65">
        <v>223.19883560096</v>
      </c>
      <c r="D65">
        <v>33.459592743925</v>
      </c>
      <c r="E65">
        <v>248.4</v>
      </c>
      <c r="F65">
        <v>184.25423260842001</v>
      </c>
      <c r="G65">
        <v>57595.05</v>
      </c>
      <c r="H65">
        <f t="shared" si="1"/>
        <v>-7.8698348986990685E-2</v>
      </c>
      <c r="I65">
        <f t="shared" si="2"/>
        <v>-1.4580994395886671E-2</v>
      </c>
      <c r="J65">
        <f t="shared" si="3"/>
        <v>8.8533109321575765E-4</v>
      </c>
      <c r="K65">
        <f t="shared" si="4"/>
        <v>-4.0926640926640889E-2</v>
      </c>
      <c r="L65">
        <f t="shared" si="5"/>
        <v>-2.9219820211435987E-2</v>
      </c>
      <c r="M65">
        <f t="shared" si="6"/>
        <v>-3.1089720727983328E-2</v>
      </c>
    </row>
    <row r="66" spans="1:13" x14ac:dyDescent="0.3">
      <c r="A66" s="1">
        <v>44283</v>
      </c>
      <c r="B66">
        <v>63.040308348503999</v>
      </c>
      <c r="C66">
        <v>211.99526340934</v>
      </c>
      <c r="D66">
        <v>33.420222363015</v>
      </c>
      <c r="E66">
        <v>260.8</v>
      </c>
      <c r="F66">
        <v>176.80219133896</v>
      </c>
      <c r="G66">
        <v>57525.64</v>
      </c>
      <c r="H66">
        <f t="shared" si="1"/>
        <v>-1.004939052774545E-2</v>
      </c>
      <c r="I66">
        <f t="shared" si="2"/>
        <v>-5.0195477774131358E-2</v>
      </c>
      <c r="J66">
        <f t="shared" si="3"/>
        <v>-1.1766545161296937E-3</v>
      </c>
      <c r="K66">
        <f t="shared" si="4"/>
        <v>4.9919484702093397E-2</v>
      </c>
      <c r="L66">
        <f t="shared" si="5"/>
        <v>-4.0444342384781007E-2</v>
      </c>
      <c r="M66">
        <f t="shared" si="6"/>
        <v>-1.2051382887939832E-3</v>
      </c>
    </row>
    <row r="67" spans="1:13" x14ac:dyDescent="0.3">
      <c r="A67" s="1">
        <v>44290</v>
      </c>
      <c r="B67">
        <v>64.200221688355995</v>
      </c>
      <c r="C67">
        <v>194.57791869591</v>
      </c>
      <c r="D67">
        <v>34.100118556424</v>
      </c>
      <c r="E67">
        <v>264.3</v>
      </c>
      <c r="F67">
        <v>190.39674554691999</v>
      </c>
      <c r="G67">
        <v>58512.71</v>
      </c>
      <c r="H67">
        <f t="shared" si="1"/>
        <v>1.8399550545338039E-2</v>
      </c>
      <c r="I67">
        <f t="shared" si="2"/>
        <v>-8.2159122016792319E-2</v>
      </c>
      <c r="J67">
        <f t="shared" si="3"/>
        <v>2.0343856064866106E-2</v>
      </c>
      <c r="K67">
        <f t="shared" si="4"/>
        <v>1.3420245398773067E-2</v>
      </c>
      <c r="L67">
        <f t="shared" si="5"/>
        <v>7.6891321906168653E-2</v>
      </c>
      <c r="M67">
        <f t="shared" si="6"/>
        <v>1.7158783457254856E-2</v>
      </c>
    </row>
    <row r="68" spans="1:13" x14ac:dyDescent="0.3">
      <c r="A68" s="1">
        <v>44297</v>
      </c>
      <c r="B68">
        <v>64.619581882473994</v>
      </c>
      <c r="C68">
        <v>184.38201380915001</v>
      </c>
      <c r="D68">
        <v>33.220341967625998</v>
      </c>
      <c r="E68">
        <v>265.7</v>
      </c>
      <c r="F68">
        <v>192.15054035526001</v>
      </c>
      <c r="G68">
        <v>59389.97</v>
      </c>
      <c r="H68">
        <f t="shared" ref="H68:H131" si="7">B68/B67-1</f>
        <v>6.5320676952438372E-3</v>
      </c>
      <c r="I68">
        <f t="shared" ref="I68:I131" si="8">C68/C67-1</f>
        <v>-5.2400112793344999E-2</v>
      </c>
      <c r="J68">
        <f t="shared" ref="J68:J131" si="9">D68/D67-1</f>
        <v>-2.5799810265828671E-2</v>
      </c>
      <c r="K68">
        <f t="shared" ref="K68:K131" si="10">E68/E67-1</f>
        <v>5.2970109723797787E-3</v>
      </c>
      <c r="L68">
        <f t="shared" ref="L68:L131" si="11">F68/F67-1</f>
        <v>9.2112646321877989E-3</v>
      </c>
      <c r="M68">
        <f t="shared" ref="M68:M131" si="12">G68/G67-1</f>
        <v>1.4992640060595308E-2</v>
      </c>
    </row>
    <row r="69" spans="1:13" x14ac:dyDescent="0.3">
      <c r="A69" s="1">
        <v>44304</v>
      </c>
      <c r="B69">
        <v>67.160252777010996</v>
      </c>
      <c r="C69">
        <v>176.75856220955001</v>
      </c>
      <c r="D69">
        <v>32.449728707715003</v>
      </c>
      <c r="E69">
        <v>262.10000000000002</v>
      </c>
      <c r="F69">
        <v>199.50209277863999</v>
      </c>
      <c r="G69">
        <v>60158.720000000001</v>
      </c>
      <c r="H69">
        <f t="shared" si="7"/>
        <v>3.9317352736169209E-2</v>
      </c>
      <c r="I69">
        <f t="shared" si="8"/>
        <v>-4.1345961257863717E-2</v>
      </c>
      <c r="J69">
        <f t="shared" si="9"/>
        <v>-2.3197029719380202E-2</v>
      </c>
      <c r="K69">
        <f t="shared" si="10"/>
        <v>-1.3549115543846302E-2</v>
      </c>
      <c r="L69">
        <f t="shared" si="11"/>
        <v>3.8259337755636613E-2</v>
      </c>
      <c r="M69">
        <f t="shared" si="12"/>
        <v>1.2944104871580153E-2</v>
      </c>
    </row>
    <row r="70" spans="1:13" x14ac:dyDescent="0.3">
      <c r="A70" s="1">
        <v>44311</v>
      </c>
      <c r="B70">
        <v>66.500414919557997</v>
      </c>
      <c r="C70">
        <v>171.1420040276</v>
      </c>
      <c r="D70">
        <v>32.499974123911002</v>
      </c>
      <c r="E70">
        <v>244.5</v>
      </c>
      <c r="F70">
        <v>200.90364773704999</v>
      </c>
      <c r="G70">
        <v>59355.67</v>
      </c>
      <c r="H70">
        <f t="shared" si="7"/>
        <v>-9.8248268904500557E-3</v>
      </c>
      <c r="I70">
        <f t="shared" si="8"/>
        <v>-3.1775310410657731E-2</v>
      </c>
      <c r="J70">
        <f t="shared" si="9"/>
        <v>1.5484078972916038E-3</v>
      </c>
      <c r="K70">
        <f t="shared" si="10"/>
        <v>-6.7149942769935245E-2</v>
      </c>
      <c r="L70">
        <f t="shared" si="11"/>
        <v>7.0252644415369492E-3</v>
      </c>
      <c r="M70">
        <f t="shared" si="12"/>
        <v>-1.3348854496904261E-2</v>
      </c>
    </row>
    <row r="71" spans="1:13" x14ac:dyDescent="0.3">
      <c r="A71" s="1">
        <v>44318</v>
      </c>
      <c r="B71">
        <v>66.719975902464</v>
      </c>
      <c r="C71">
        <v>174.11435878968001</v>
      </c>
      <c r="D71">
        <v>32.670533221630002</v>
      </c>
      <c r="E71">
        <v>246.2</v>
      </c>
      <c r="F71">
        <v>194.60141042216</v>
      </c>
      <c r="G71">
        <v>60810.55</v>
      </c>
      <c r="H71">
        <f t="shared" si="7"/>
        <v>3.3016483156020904E-3</v>
      </c>
      <c r="I71">
        <f t="shared" si="8"/>
        <v>1.7367768824307239E-2</v>
      </c>
      <c r="J71">
        <f t="shared" si="9"/>
        <v>5.2479764158801512E-3</v>
      </c>
      <c r="K71">
        <f t="shared" si="10"/>
        <v>6.952965235173858E-3</v>
      </c>
      <c r="L71">
        <f t="shared" si="11"/>
        <v>-3.1369451903325296E-2</v>
      </c>
      <c r="M71">
        <f t="shared" si="12"/>
        <v>2.4511221927071336E-2</v>
      </c>
    </row>
    <row r="72" spans="1:13" x14ac:dyDescent="0.3">
      <c r="A72" s="1">
        <v>44325</v>
      </c>
      <c r="B72">
        <v>70.020191775271002</v>
      </c>
      <c r="C72">
        <v>161.46101185787001</v>
      </c>
      <c r="D72">
        <v>33.500064394231998</v>
      </c>
      <c r="E72">
        <v>254.1</v>
      </c>
      <c r="F72">
        <v>220.19644840612</v>
      </c>
      <c r="G72">
        <v>62109</v>
      </c>
      <c r="H72">
        <f t="shared" si="7"/>
        <v>4.9463685023380277E-2</v>
      </c>
      <c r="I72">
        <f t="shared" si="8"/>
        <v>-7.2672621716940111E-2</v>
      </c>
      <c r="J72">
        <f t="shared" si="9"/>
        <v>2.5390806050658243E-2</v>
      </c>
      <c r="K72">
        <f t="shared" si="10"/>
        <v>3.2087733549959419E-2</v>
      </c>
      <c r="L72">
        <f t="shared" si="11"/>
        <v>0.13152544952493006</v>
      </c>
      <c r="M72">
        <f t="shared" si="12"/>
        <v>2.1352380466876264E-2</v>
      </c>
    </row>
    <row r="73" spans="1:13" x14ac:dyDescent="0.3">
      <c r="A73" s="1">
        <v>44332</v>
      </c>
      <c r="B73">
        <v>76.460219529865995</v>
      </c>
      <c r="C73">
        <v>164.87652920428999</v>
      </c>
      <c r="D73">
        <v>34.399526173485</v>
      </c>
      <c r="E73">
        <v>271.39999999999998</v>
      </c>
      <c r="F73">
        <v>211.99761634372999</v>
      </c>
      <c r="G73">
        <v>62237.55</v>
      </c>
      <c r="H73">
        <f t="shared" si="7"/>
        <v>9.1973866270806504E-2</v>
      </c>
      <c r="I73">
        <f t="shared" si="8"/>
        <v>2.1153821019197938E-2</v>
      </c>
      <c r="J73">
        <f t="shared" si="9"/>
        <v>2.6849553740197374E-2</v>
      </c>
      <c r="K73">
        <f t="shared" si="10"/>
        <v>6.8083431719795362E-2</v>
      </c>
      <c r="L73">
        <f t="shared" si="11"/>
        <v>-3.7234170313539594E-2</v>
      </c>
      <c r="M73">
        <f t="shared" si="12"/>
        <v>2.0697483456504351E-3</v>
      </c>
    </row>
    <row r="74" spans="1:13" x14ac:dyDescent="0.3">
      <c r="A74" s="1">
        <v>44339</v>
      </c>
      <c r="B74">
        <v>75.999924237239995</v>
      </c>
      <c r="C74">
        <v>173.00328688181</v>
      </c>
      <c r="D74">
        <v>35.440088094110997</v>
      </c>
      <c r="E74">
        <v>277.3</v>
      </c>
      <c r="F74">
        <v>197.99899119681999</v>
      </c>
      <c r="G74">
        <v>63626.19</v>
      </c>
      <c r="H74">
        <f t="shared" si="7"/>
        <v>-6.0200623991957247E-3</v>
      </c>
      <c r="I74">
        <f t="shared" si="8"/>
        <v>4.9289960898258434E-2</v>
      </c>
      <c r="J74">
        <f t="shared" si="9"/>
        <v>3.0249309696249727E-2</v>
      </c>
      <c r="K74">
        <f t="shared" si="10"/>
        <v>2.1739130434782705E-2</v>
      </c>
      <c r="L74">
        <f t="shared" si="11"/>
        <v>-6.60319931343607E-2</v>
      </c>
      <c r="M74">
        <f t="shared" si="12"/>
        <v>2.2311932265971279E-2</v>
      </c>
    </row>
    <row r="75" spans="1:13" x14ac:dyDescent="0.3">
      <c r="A75" s="1">
        <v>44346</v>
      </c>
      <c r="B75">
        <v>79.940087872614001</v>
      </c>
      <c r="C75">
        <v>178.57974940137001</v>
      </c>
      <c r="D75">
        <v>36.900233654647003</v>
      </c>
      <c r="E75">
        <v>285</v>
      </c>
      <c r="F75">
        <v>202.90073133062</v>
      </c>
      <c r="G75">
        <v>66195.47</v>
      </c>
      <c r="H75">
        <f t="shared" si="7"/>
        <v>5.1844310042658215E-2</v>
      </c>
      <c r="I75">
        <f t="shared" si="8"/>
        <v>3.223327498609696E-2</v>
      </c>
      <c r="J75">
        <f t="shared" si="9"/>
        <v>4.120039308758483E-2</v>
      </c>
      <c r="K75">
        <f t="shared" si="10"/>
        <v>2.7767760548142784E-2</v>
      </c>
      <c r="L75">
        <f t="shared" si="11"/>
        <v>2.4756389434971826E-2</v>
      </c>
      <c r="M75">
        <f t="shared" si="12"/>
        <v>4.0380855745094868E-2</v>
      </c>
    </row>
    <row r="76" spans="1:13" x14ac:dyDescent="0.3">
      <c r="A76" s="1">
        <v>44353</v>
      </c>
      <c r="B76">
        <v>81.540406410204994</v>
      </c>
      <c r="C76">
        <v>171.19932429492999</v>
      </c>
      <c r="D76">
        <v>38.209642966593002</v>
      </c>
      <c r="E76">
        <v>286.60000000000002</v>
      </c>
      <c r="F76">
        <v>204.30228628904001</v>
      </c>
      <c r="G76">
        <v>66877.179999999993</v>
      </c>
      <c r="H76">
        <f t="shared" si="7"/>
        <v>2.0018973961363873E-2</v>
      </c>
      <c r="I76">
        <f t="shared" si="8"/>
        <v>-4.132845482861558E-2</v>
      </c>
      <c r="J76">
        <f t="shared" si="9"/>
        <v>3.5485122511713429E-2</v>
      </c>
      <c r="K76">
        <f t="shared" si="10"/>
        <v>5.6140350877194045E-3</v>
      </c>
      <c r="L76">
        <f t="shared" si="11"/>
        <v>6.9075894858960929E-3</v>
      </c>
      <c r="M76">
        <f t="shared" si="12"/>
        <v>1.0298438850876002E-2</v>
      </c>
    </row>
    <row r="77" spans="1:13" x14ac:dyDescent="0.3">
      <c r="A77" s="1">
        <v>44360</v>
      </c>
      <c r="B77">
        <v>81.339580613449996</v>
      </c>
      <c r="C77">
        <v>185.79985495637999</v>
      </c>
      <c r="D77">
        <v>38.269799807353998</v>
      </c>
      <c r="E77">
        <v>264.39999999999998</v>
      </c>
      <c r="F77">
        <v>197.84878681636999</v>
      </c>
      <c r="G77">
        <v>66210.63</v>
      </c>
      <c r="H77">
        <f t="shared" si="7"/>
        <v>-2.4628991391667521E-3</v>
      </c>
      <c r="I77">
        <f t="shared" si="8"/>
        <v>8.5283810094350931E-2</v>
      </c>
      <c r="J77">
        <f t="shared" si="9"/>
        <v>1.5743889785515552E-3</v>
      </c>
      <c r="K77">
        <f t="shared" si="10"/>
        <v>-7.7459874389393057E-2</v>
      </c>
      <c r="L77">
        <f t="shared" si="11"/>
        <v>-3.1587994387590079E-2</v>
      </c>
      <c r="M77">
        <f t="shared" si="12"/>
        <v>-9.9667779054078975E-3</v>
      </c>
    </row>
    <row r="78" spans="1:13" x14ac:dyDescent="0.3">
      <c r="A78" s="1">
        <v>44367</v>
      </c>
      <c r="B78">
        <v>78.519550128155998</v>
      </c>
      <c r="C78">
        <v>183.85940791989</v>
      </c>
      <c r="D78">
        <v>38.520200936289001</v>
      </c>
      <c r="E78">
        <v>274.3</v>
      </c>
      <c r="F78">
        <v>178.94942610955999</v>
      </c>
      <c r="G78">
        <v>65988.89</v>
      </c>
      <c r="H78">
        <f t="shared" si="7"/>
        <v>-3.4669842947625096E-2</v>
      </c>
      <c r="I78">
        <f t="shared" si="8"/>
        <v>-1.0443748930512031E-2</v>
      </c>
      <c r="J78">
        <f t="shared" si="9"/>
        <v>6.5430477869101722E-3</v>
      </c>
      <c r="K78">
        <f t="shared" si="10"/>
        <v>3.7443267776096967E-2</v>
      </c>
      <c r="L78">
        <f t="shared" si="11"/>
        <v>-9.5524268866764017E-2</v>
      </c>
      <c r="M78">
        <f t="shared" si="12"/>
        <v>-3.3490090639525238E-3</v>
      </c>
    </row>
    <row r="79" spans="1:13" x14ac:dyDescent="0.3">
      <c r="A79" s="1">
        <v>44374</v>
      </c>
      <c r="B79">
        <v>79.380213782363995</v>
      </c>
      <c r="C79">
        <v>179.72006107038001</v>
      </c>
      <c r="D79">
        <v>38.700396141223003</v>
      </c>
      <c r="E79">
        <v>278</v>
      </c>
      <c r="F79">
        <v>189.70076175401999</v>
      </c>
      <c r="G79">
        <v>67947.66</v>
      </c>
      <c r="H79">
        <f t="shared" si="7"/>
        <v>1.0961138376407664E-2</v>
      </c>
      <c r="I79">
        <f t="shared" si="8"/>
        <v>-2.2513652667224715E-2</v>
      </c>
      <c r="J79">
        <f t="shared" si="9"/>
        <v>4.6779404196783947E-3</v>
      </c>
      <c r="K79">
        <f t="shared" si="10"/>
        <v>1.3488880787458912E-2</v>
      </c>
      <c r="L79">
        <f t="shared" si="11"/>
        <v>6.0080302453038303E-2</v>
      </c>
      <c r="M79">
        <f t="shared" si="12"/>
        <v>2.9683330027221233E-2</v>
      </c>
    </row>
    <row r="80" spans="1:13" x14ac:dyDescent="0.3">
      <c r="A80" s="1">
        <v>44381</v>
      </c>
      <c r="B80">
        <v>77.419435396156004</v>
      </c>
      <c r="C80">
        <v>190.19970579493</v>
      </c>
      <c r="D80">
        <v>37.300407421449002</v>
      </c>
      <c r="E80">
        <v>287.10000000000002</v>
      </c>
      <c r="F80">
        <v>191.15035647213</v>
      </c>
      <c r="G80">
        <v>67027.89</v>
      </c>
      <c r="H80">
        <f t="shared" si="7"/>
        <v>-2.4701097323620691E-2</v>
      </c>
      <c r="I80">
        <f t="shared" si="8"/>
        <v>5.8310934584236973E-2</v>
      </c>
      <c r="J80">
        <f t="shared" si="9"/>
        <v>-3.6175048820307976E-2</v>
      </c>
      <c r="K80">
        <f t="shared" si="10"/>
        <v>3.2733812949640395E-2</v>
      </c>
      <c r="L80">
        <f t="shared" si="11"/>
        <v>7.6414807442346522E-3</v>
      </c>
      <c r="M80">
        <f t="shared" si="12"/>
        <v>-1.3536448495798159E-2</v>
      </c>
    </row>
    <row r="81" spans="1:13" x14ac:dyDescent="0.3">
      <c r="A81" s="1">
        <v>44388</v>
      </c>
      <c r="B81">
        <v>74.540504565359001</v>
      </c>
      <c r="C81">
        <v>187.99978037565</v>
      </c>
      <c r="D81">
        <v>37.069691482968999</v>
      </c>
      <c r="E81">
        <v>292</v>
      </c>
      <c r="F81">
        <v>187.80013539423999</v>
      </c>
      <c r="G81">
        <v>67128.800000000003</v>
      </c>
      <c r="H81">
        <f t="shared" si="7"/>
        <v>-3.7186151204351758E-2</v>
      </c>
      <c r="I81">
        <f t="shared" si="8"/>
        <v>-1.1566397592916999E-2</v>
      </c>
      <c r="J81">
        <f t="shared" si="9"/>
        <v>-6.1853463387998575E-3</v>
      </c>
      <c r="K81">
        <f t="shared" si="10"/>
        <v>1.7067223963775691E-2</v>
      </c>
      <c r="L81">
        <f t="shared" si="11"/>
        <v>-1.7526627413736895E-2</v>
      </c>
      <c r="M81">
        <f t="shared" si="12"/>
        <v>1.5054927135556007E-3</v>
      </c>
    </row>
    <row r="82" spans="1:13" x14ac:dyDescent="0.3">
      <c r="A82" s="1">
        <v>44395</v>
      </c>
      <c r="B82">
        <v>74.120246108892005</v>
      </c>
      <c r="C82">
        <v>194.1390594245</v>
      </c>
      <c r="D82">
        <v>37.659971879270998</v>
      </c>
      <c r="E82">
        <v>299</v>
      </c>
      <c r="F82">
        <v>186.80052340699999</v>
      </c>
      <c r="G82">
        <v>67329.440000000002</v>
      </c>
      <c r="H82">
        <f t="shared" si="7"/>
        <v>-5.6379878150476515E-3</v>
      </c>
      <c r="I82">
        <f t="shared" si="8"/>
        <v>3.2655777770499883E-2</v>
      </c>
      <c r="J82">
        <f t="shared" si="9"/>
        <v>1.5923531399585356E-2</v>
      </c>
      <c r="K82">
        <f t="shared" si="10"/>
        <v>2.3972602739726012E-2</v>
      </c>
      <c r="L82">
        <f t="shared" si="11"/>
        <v>-5.3227436984619736E-3</v>
      </c>
      <c r="M82">
        <f t="shared" si="12"/>
        <v>2.9888810763785134E-3</v>
      </c>
    </row>
    <row r="83" spans="1:13" x14ac:dyDescent="0.3">
      <c r="A83" s="1">
        <v>44402</v>
      </c>
      <c r="B83">
        <v>69.399883654872994</v>
      </c>
      <c r="C83">
        <v>186.27983868422001</v>
      </c>
      <c r="D83">
        <v>36.920056503776003</v>
      </c>
      <c r="E83">
        <v>302.5</v>
      </c>
      <c r="F83">
        <v>190.20004329224</v>
      </c>
      <c r="G83">
        <v>67190.720000000001</v>
      </c>
      <c r="H83">
        <f t="shared" si="7"/>
        <v>-6.3685196715135062E-2</v>
      </c>
      <c r="I83">
        <f t="shared" si="8"/>
        <v>-4.0482429262702846E-2</v>
      </c>
      <c r="J83">
        <f t="shared" si="9"/>
        <v>-1.9647263090556422E-2</v>
      </c>
      <c r="K83">
        <f t="shared" si="10"/>
        <v>1.17056856187292E-2</v>
      </c>
      <c r="L83">
        <f t="shared" si="11"/>
        <v>1.8198663597066789E-2</v>
      </c>
      <c r="M83">
        <f t="shared" si="12"/>
        <v>-2.0603171510115148E-3</v>
      </c>
    </row>
    <row r="84" spans="1:13" x14ac:dyDescent="0.3">
      <c r="A84" s="1">
        <v>44409</v>
      </c>
      <c r="B84">
        <v>72.940138237132999</v>
      </c>
      <c r="C84">
        <v>184.73937808759999</v>
      </c>
      <c r="D84">
        <v>37.599815038510002</v>
      </c>
      <c r="E84">
        <v>308.3</v>
      </c>
      <c r="F84">
        <v>194.60022407551</v>
      </c>
      <c r="G84">
        <v>67637.95</v>
      </c>
      <c r="H84">
        <f t="shared" si="7"/>
        <v>5.1012399384785079E-2</v>
      </c>
      <c r="I84">
        <f t="shared" si="8"/>
        <v>-8.2696045235007842E-3</v>
      </c>
      <c r="J84">
        <f t="shared" si="9"/>
        <v>1.8411633109620906E-2</v>
      </c>
      <c r="K84">
        <f t="shared" si="10"/>
        <v>1.9173553719008307E-2</v>
      </c>
      <c r="L84">
        <f t="shared" si="11"/>
        <v>2.3134488862913472E-2</v>
      </c>
      <c r="M84">
        <f t="shared" si="12"/>
        <v>6.6561275128469433E-3</v>
      </c>
    </row>
    <row r="85" spans="1:13" x14ac:dyDescent="0.3">
      <c r="A85" s="1">
        <v>44416</v>
      </c>
      <c r="B85">
        <v>73.999967451458005</v>
      </c>
      <c r="C85">
        <v>174.12127651847999</v>
      </c>
      <c r="D85">
        <v>38.190095434812001</v>
      </c>
      <c r="E85">
        <v>308.10000000000002</v>
      </c>
      <c r="F85">
        <v>194.50057755002001</v>
      </c>
      <c r="G85">
        <v>68387.12</v>
      </c>
      <c r="H85">
        <f t="shared" si="7"/>
        <v>1.4530123467540346E-2</v>
      </c>
      <c r="I85">
        <f t="shared" si="8"/>
        <v>-5.7476114075067919E-2</v>
      </c>
      <c r="J85">
        <f t="shared" si="9"/>
        <v>1.5699023936618595E-2</v>
      </c>
      <c r="K85">
        <f t="shared" si="10"/>
        <v>-6.4871878040861919E-4</v>
      </c>
      <c r="L85">
        <f t="shared" si="11"/>
        <v>-5.1205760920047805E-4</v>
      </c>
      <c r="M85">
        <f t="shared" si="12"/>
        <v>1.1076178388020219E-2</v>
      </c>
    </row>
    <row r="86" spans="1:13" x14ac:dyDescent="0.3">
      <c r="A86" s="1">
        <v>44423</v>
      </c>
      <c r="B86">
        <v>74.999953808556</v>
      </c>
      <c r="C86">
        <v>168.90094067506999</v>
      </c>
      <c r="D86">
        <v>39.940012505192001</v>
      </c>
      <c r="E86">
        <v>321.39999999999998</v>
      </c>
      <c r="F86">
        <v>191.90032769026001</v>
      </c>
      <c r="G86">
        <v>69254.399999999994</v>
      </c>
      <c r="H86">
        <f t="shared" si="7"/>
        <v>1.3513335093747969E-2</v>
      </c>
      <c r="I86">
        <f t="shared" si="8"/>
        <v>-2.998103360938742E-2</v>
      </c>
      <c r="J86">
        <f t="shared" si="9"/>
        <v>4.5821228003134928E-2</v>
      </c>
      <c r="K86">
        <f t="shared" si="10"/>
        <v>4.3167802661473464E-2</v>
      </c>
      <c r="L86">
        <f t="shared" si="11"/>
        <v>-1.3368854182920331E-2</v>
      </c>
      <c r="M86">
        <f t="shared" si="12"/>
        <v>1.268192022123471E-2</v>
      </c>
    </row>
    <row r="87" spans="1:13" x14ac:dyDescent="0.3">
      <c r="A87" s="1">
        <v>44430</v>
      </c>
      <c r="B87">
        <v>71.420007535278003</v>
      </c>
      <c r="C87">
        <v>165.74002219385</v>
      </c>
      <c r="D87">
        <v>39.879718005756999</v>
      </c>
      <c r="E87">
        <v>320.7</v>
      </c>
      <c r="F87">
        <v>172.30038058271001</v>
      </c>
      <c r="G87">
        <v>67966.14</v>
      </c>
      <c r="H87">
        <f t="shared" si="7"/>
        <v>-4.7732646374904819E-2</v>
      </c>
      <c r="I87">
        <f t="shared" si="8"/>
        <v>-1.8714629229335866E-2</v>
      </c>
      <c r="J87">
        <f t="shared" si="9"/>
        <v>-1.5096264536011983E-3</v>
      </c>
      <c r="K87">
        <f t="shared" si="10"/>
        <v>-2.1779713752333452E-3</v>
      </c>
      <c r="L87">
        <f t="shared" si="11"/>
        <v>-0.10213607940881497</v>
      </c>
      <c r="M87">
        <f t="shared" si="12"/>
        <v>-1.8601850568339295E-2</v>
      </c>
    </row>
    <row r="88" spans="1:13" x14ac:dyDescent="0.3">
      <c r="A88" s="1">
        <v>44437</v>
      </c>
      <c r="B88">
        <v>73.559939258417003</v>
      </c>
      <c r="C88">
        <v>167.77995303718001</v>
      </c>
      <c r="D88">
        <v>40.499595017078001</v>
      </c>
      <c r="E88">
        <v>320</v>
      </c>
      <c r="F88">
        <v>180.99899780217001</v>
      </c>
      <c r="G88">
        <v>69774.86</v>
      </c>
      <c r="H88">
        <f t="shared" si="7"/>
        <v>2.9962636479448301E-2</v>
      </c>
      <c r="I88">
        <f t="shared" si="8"/>
        <v>1.2308015989910492E-2</v>
      </c>
      <c r="J88">
        <f t="shared" si="9"/>
        <v>1.5543665861215805E-2</v>
      </c>
      <c r="K88">
        <f t="shared" si="10"/>
        <v>-2.1827252884315529E-3</v>
      </c>
      <c r="L88">
        <f t="shared" si="11"/>
        <v>5.0485188657400482E-2</v>
      </c>
      <c r="M88">
        <f t="shared" si="12"/>
        <v>2.6612074777234707E-2</v>
      </c>
    </row>
    <row r="89" spans="1:13" x14ac:dyDescent="0.3">
      <c r="A89" s="1">
        <v>44444</v>
      </c>
      <c r="B89">
        <v>74.359879492782994</v>
      </c>
      <c r="C89">
        <v>187.02032640109999</v>
      </c>
      <c r="D89">
        <v>40.870034510186997</v>
      </c>
      <c r="E89">
        <v>328.2</v>
      </c>
      <c r="F89">
        <v>176.79915898067</v>
      </c>
      <c r="G89">
        <v>71177.34</v>
      </c>
      <c r="H89">
        <f t="shared" si="7"/>
        <v>1.0874672307107147E-2</v>
      </c>
      <c r="I89">
        <f t="shared" si="8"/>
        <v>0.11467623524519843</v>
      </c>
      <c r="J89">
        <f t="shared" si="9"/>
        <v>9.1467456144385118E-3</v>
      </c>
      <c r="K89">
        <f t="shared" si="10"/>
        <v>2.5625000000000009E-2</v>
      </c>
      <c r="L89">
        <f t="shared" si="11"/>
        <v>-2.3203657879312667E-2</v>
      </c>
      <c r="M89">
        <f t="shared" si="12"/>
        <v>2.0100076159235591E-2</v>
      </c>
    </row>
    <row r="90" spans="1:13" x14ac:dyDescent="0.3">
      <c r="A90" s="1">
        <v>44451</v>
      </c>
      <c r="B90">
        <v>74.540018705864995</v>
      </c>
      <c r="C90">
        <v>181.42051624294999</v>
      </c>
      <c r="D90">
        <v>40.720261872319</v>
      </c>
      <c r="E90">
        <v>340.3</v>
      </c>
      <c r="F90">
        <v>180.40006973846999</v>
      </c>
      <c r="G90">
        <v>71091.23</v>
      </c>
      <c r="H90">
        <f t="shared" si="7"/>
        <v>2.4225323428541667E-3</v>
      </c>
      <c r="I90">
        <f t="shared" si="8"/>
        <v>-2.9942254223961573E-2</v>
      </c>
      <c r="J90">
        <f t="shared" si="9"/>
        <v>-3.6646075703866687E-3</v>
      </c>
      <c r="K90">
        <f t="shared" si="10"/>
        <v>3.6867763558805722E-2</v>
      </c>
      <c r="L90">
        <f t="shared" si="11"/>
        <v>2.036723918010086E-2</v>
      </c>
      <c r="M90">
        <f t="shared" si="12"/>
        <v>-1.20979513985775E-3</v>
      </c>
    </row>
    <row r="91" spans="1:13" x14ac:dyDescent="0.3">
      <c r="A91" s="1">
        <v>44458</v>
      </c>
      <c r="B91">
        <v>76.080056317369994</v>
      </c>
      <c r="C91">
        <v>194.99954307335</v>
      </c>
      <c r="D91">
        <v>37.720087094846001</v>
      </c>
      <c r="E91">
        <v>332</v>
      </c>
      <c r="F91">
        <v>167.65055903032999</v>
      </c>
      <c r="G91">
        <v>71107.64</v>
      </c>
      <c r="H91">
        <f t="shared" si="7"/>
        <v>2.0660547692937792E-2</v>
      </c>
      <c r="I91">
        <f t="shared" si="8"/>
        <v>7.4848352940499963E-2</v>
      </c>
      <c r="J91">
        <f t="shared" si="9"/>
        <v>-7.3677688686783038E-2</v>
      </c>
      <c r="K91">
        <f t="shared" si="10"/>
        <v>-2.4390243902439046E-2</v>
      </c>
      <c r="L91">
        <f t="shared" si="11"/>
        <v>-7.0673535362947848E-2</v>
      </c>
      <c r="M91">
        <f t="shared" si="12"/>
        <v>2.3083016006331114E-4</v>
      </c>
    </row>
    <row r="92" spans="1:13" x14ac:dyDescent="0.3">
      <c r="A92" s="1">
        <v>44465</v>
      </c>
      <c r="B92">
        <v>78.90012043214</v>
      </c>
      <c r="C92">
        <v>184.01940249583001</v>
      </c>
      <c r="D92">
        <v>36.630013089930998</v>
      </c>
      <c r="E92">
        <v>333.6</v>
      </c>
      <c r="F92">
        <v>160.45083533632001</v>
      </c>
      <c r="G92">
        <v>70162.59</v>
      </c>
      <c r="H92">
        <f t="shared" si="7"/>
        <v>3.7067061346616637E-2</v>
      </c>
      <c r="I92">
        <f t="shared" si="8"/>
        <v>-5.6308545160999479E-2</v>
      </c>
      <c r="J92">
        <f t="shared" si="9"/>
        <v>-2.8899032024344073E-2</v>
      </c>
      <c r="K92">
        <f t="shared" si="10"/>
        <v>4.8192771084338837E-3</v>
      </c>
      <c r="L92">
        <f t="shared" si="11"/>
        <v>-4.294482365971386E-2</v>
      </c>
      <c r="M92">
        <f t="shared" si="12"/>
        <v>-1.32904143633511E-2</v>
      </c>
    </row>
    <row r="93" spans="1:13" x14ac:dyDescent="0.3">
      <c r="A93" s="1">
        <v>44472</v>
      </c>
      <c r="B93">
        <v>81.319970173166993</v>
      </c>
      <c r="C93">
        <v>189.54024097227</v>
      </c>
      <c r="D93">
        <v>36.919943807355999</v>
      </c>
      <c r="E93">
        <v>333</v>
      </c>
      <c r="F93">
        <v>156.09995336040001</v>
      </c>
      <c r="G93">
        <v>70811.97</v>
      </c>
      <c r="H93">
        <f t="shared" si="7"/>
        <v>3.0669785138138561E-2</v>
      </c>
      <c r="I93">
        <f t="shared" si="8"/>
        <v>3.0001393339841309E-2</v>
      </c>
      <c r="J93">
        <f t="shared" si="9"/>
        <v>7.9151136723099036E-3</v>
      </c>
      <c r="K93">
        <f t="shared" si="10"/>
        <v>-1.7985611510792365E-3</v>
      </c>
      <c r="L93">
        <f t="shared" si="11"/>
        <v>-2.7116605325239629E-2</v>
      </c>
      <c r="M93">
        <f t="shared" si="12"/>
        <v>9.2553595869251382E-3</v>
      </c>
    </row>
    <row r="94" spans="1:13" x14ac:dyDescent="0.3">
      <c r="A94" s="1">
        <v>44479</v>
      </c>
      <c r="B94">
        <v>84.220028311373994</v>
      </c>
      <c r="C94">
        <v>194.86006062252</v>
      </c>
      <c r="D94">
        <v>38.999963702349</v>
      </c>
      <c r="E94">
        <v>348.9</v>
      </c>
      <c r="F94">
        <v>153.74934426973999</v>
      </c>
      <c r="G94">
        <v>73327.72</v>
      </c>
      <c r="H94">
        <f t="shared" si="7"/>
        <v>3.566231187777702E-2</v>
      </c>
      <c r="I94">
        <f t="shared" si="8"/>
        <v>2.806696679798093E-2</v>
      </c>
      <c r="J94">
        <f t="shared" si="9"/>
        <v>5.6338652784692744E-2</v>
      </c>
      <c r="K94">
        <f t="shared" si="10"/>
        <v>4.7747747747747704E-2</v>
      </c>
      <c r="L94">
        <f t="shared" si="11"/>
        <v>-1.5058358699396757E-2</v>
      </c>
      <c r="M94">
        <f t="shared" si="12"/>
        <v>3.5527185587408416E-2</v>
      </c>
    </row>
    <row r="95" spans="1:13" x14ac:dyDescent="0.3">
      <c r="A95" s="1">
        <v>44486</v>
      </c>
      <c r="B95">
        <v>90.600009661493004</v>
      </c>
      <c r="C95">
        <v>188.11977630761001</v>
      </c>
      <c r="D95">
        <v>39.649977791242002</v>
      </c>
      <c r="E95">
        <v>360</v>
      </c>
      <c r="F95">
        <v>168.20018828669001</v>
      </c>
      <c r="G95">
        <v>74444.83</v>
      </c>
      <c r="H95">
        <f t="shared" si="7"/>
        <v>7.5753730769731797E-2</v>
      </c>
      <c r="I95">
        <f t="shared" si="8"/>
        <v>-3.4590383957475823E-2</v>
      </c>
      <c r="J95">
        <f t="shared" si="9"/>
        <v>1.6667043432500694E-2</v>
      </c>
      <c r="K95">
        <f t="shared" si="10"/>
        <v>3.1814273430782469E-2</v>
      </c>
      <c r="L95">
        <f t="shared" si="11"/>
        <v>9.3989630236062993E-2</v>
      </c>
      <c r="M95">
        <f t="shared" si="12"/>
        <v>1.5234484312344643E-2</v>
      </c>
    </row>
    <row r="96" spans="1:13" x14ac:dyDescent="0.3">
      <c r="A96" s="1">
        <v>44493</v>
      </c>
      <c r="B96">
        <v>86.439954057950004</v>
      </c>
      <c r="C96">
        <v>184.27990648488</v>
      </c>
      <c r="D96">
        <v>39.080066194217999</v>
      </c>
      <c r="E96">
        <v>368.2</v>
      </c>
      <c r="F96">
        <v>162.15007082354001</v>
      </c>
      <c r="G96">
        <v>73602.06</v>
      </c>
      <c r="H96">
        <f t="shared" si="7"/>
        <v>-4.5916723619413902E-2</v>
      </c>
      <c r="I96">
        <f t="shared" si="8"/>
        <v>-2.0411834938880213E-2</v>
      </c>
      <c r="J96">
        <f t="shared" si="9"/>
        <v>-1.4373566613948729E-2</v>
      </c>
      <c r="K96">
        <f t="shared" si="10"/>
        <v>2.2777777777777786E-2</v>
      </c>
      <c r="L96">
        <f t="shared" si="11"/>
        <v>-3.5969742512046654E-2</v>
      </c>
      <c r="M96">
        <f t="shared" si="12"/>
        <v>-1.1320732413520274E-2</v>
      </c>
    </row>
    <row r="97" spans="1:13" x14ac:dyDescent="0.3">
      <c r="A97" s="1">
        <v>44500</v>
      </c>
      <c r="B97">
        <v>86.060012978695994</v>
      </c>
      <c r="C97">
        <v>173.87923344204</v>
      </c>
      <c r="D97">
        <v>39.899983210046003</v>
      </c>
      <c r="E97">
        <v>356.4</v>
      </c>
      <c r="F97">
        <v>153.40005697514999</v>
      </c>
      <c r="G97">
        <v>73586.320000000007</v>
      </c>
      <c r="H97">
        <f t="shared" si="7"/>
        <v>-4.3954336093156021E-3</v>
      </c>
      <c r="I97">
        <f t="shared" si="8"/>
        <v>-5.6439539400858996E-2</v>
      </c>
      <c r="J97">
        <f t="shared" si="9"/>
        <v>2.0980440814844625E-2</v>
      </c>
      <c r="K97">
        <f t="shared" si="10"/>
        <v>-3.2047800108636615E-2</v>
      </c>
      <c r="L97">
        <f t="shared" si="11"/>
        <v>-5.3962442347078698E-2</v>
      </c>
      <c r="M97">
        <f t="shared" si="12"/>
        <v>-2.1385271010065932E-4</v>
      </c>
    </row>
    <row r="98" spans="1:13" x14ac:dyDescent="0.3">
      <c r="A98" s="1">
        <v>44507</v>
      </c>
      <c r="B98">
        <v>88.459955810074007</v>
      </c>
      <c r="C98">
        <v>178.8206043838</v>
      </c>
      <c r="D98">
        <v>40.549997298938997</v>
      </c>
      <c r="E98">
        <v>353.8</v>
      </c>
      <c r="F98">
        <v>149.99948817910999</v>
      </c>
      <c r="G98">
        <v>74813.240000000005</v>
      </c>
      <c r="H98">
        <f t="shared" si="7"/>
        <v>2.7886851841076421E-2</v>
      </c>
      <c r="I98">
        <f t="shared" si="8"/>
        <v>2.8418407672628376E-2</v>
      </c>
      <c r="J98">
        <f t="shared" si="9"/>
        <v>1.6291086777433295E-2</v>
      </c>
      <c r="K98">
        <f t="shared" si="10"/>
        <v>-7.2951739618405398E-3</v>
      </c>
      <c r="L98">
        <f t="shared" si="11"/>
        <v>-2.2167976095281872E-2</v>
      </c>
      <c r="M98">
        <f t="shared" si="12"/>
        <v>1.667320773752512E-2</v>
      </c>
    </row>
    <row r="99" spans="1:13" x14ac:dyDescent="0.3">
      <c r="A99" s="1">
        <v>44514</v>
      </c>
      <c r="B99">
        <v>85.779972832528003</v>
      </c>
      <c r="C99">
        <v>184.80091446296001</v>
      </c>
      <c r="D99">
        <v>39.699978875002998</v>
      </c>
      <c r="E99">
        <v>336</v>
      </c>
      <c r="F99">
        <v>158.94879507848</v>
      </c>
      <c r="G99">
        <v>72574.53</v>
      </c>
      <c r="H99">
        <f t="shared" si="7"/>
        <v>-3.0296001767172509E-2</v>
      </c>
      <c r="I99">
        <f t="shared" si="8"/>
        <v>3.3443070499440619E-2</v>
      </c>
      <c r="J99">
        <f t="shared" si="9"/>
        <v>-2.0962231333076842E-2</v>
      </c>
      <c r="K99">
        <f t="shared" si="10"/>
        <v>-5.0310910118711138E-2</v>
      </c>
      <c r="L99">
        <f t="shared" si="11"/>
        <v>5.9662249571704518E-2</v>
      </c>
      <c r="M99">
        <f t="shared" si="12"/>
        <v>-2.9923981370142627E-2</v>
      </c>
    </row>
    <row r="100" spans="1:13" x14ac:dyDescent="0.3">
      <c r="A100" s="1">
        <v>44521</v>
      </c>
      <c r="B100">
        <v>77.220001683411994</v>
      </c>
      <c r="C100">
        <v>189.00077208158001</v>
      </c>
      <c r="D100">
        <v>35.879996833516998</v>
      </c>
      <c r="E100">
        <v>336.4</v>
      </c>
      <c r="F100">
        <v>142.84906329245001</v>
      </c>
      <c r="G100">
        <v>69415.67</v>
      </c>
      <c r="H100">
        <f t="shared" si="7"/>
        <v>-9.9789856145420019E-2</v>
      </c>
      <c r="I100">
        <f t="shared" si="8"/>
        <v>2.2726389806159597E-2</v>
      </c>
      <c r="J100">
        <f t="shared" si="9"/>
        <v>-9.6221261313850337E-2</v>
      </c>
      <c r="K100">
        <f t="shared" si="10"/>
        <v>1.1904761904761862E-3</v>
      </c>
      <c r="L100">
        <f t="shared" si="11"/>
        <v>-0.10128879415588432</v>
      </c>
      <c r="M100">
        <f t="shared" si="12"/>
        <v>-4.3525738299648675E-2</v>
      </c>
    </row>
    <row r="101" spans="1:13" x14ac:dyDescent="0.3">
      <c r="A101" s="1">
        <v>44528</v>
      </c>
      <c r="B101">
        <v>73.639933281853004</v>
      </c>
      <c r="C101">
        <v>185.51986444847</v>
      </c>
      <c r="D101">
        <v>34.959951702852003</v>
      </c>
      <c r="E101">
        <v>334.7</v>
      </c>
      <c r="F101">
        <v>133.09943745682</v>
      </c>
      <c r="G101">
        <v>66440.820000000007</v>
      </c>
      <c r="H101">
        <f t="shared" si="7"/>
        <v>-4.6361931151421398E-2</v>
      </c>
      <c r="I101">
        <f t="shared" si="8"/>
        <v>-1.8417425467487036E-2</v>
      </c>
      <c r="J101">
        <f t="shared" si="9"/>
        <v>-2.5642285726333758E-2</v>
      </c>
      <c r="K101">
        <f t="shared" si="10"/>
        <v>-5.0535077288941244E-3</v>
      </c>
      <c r="L101">
        <f t="shared" si="11"/>
        <v>-6.8251240931625379E-2</v>
      </c>
      <c r="M101">
        <f t="shared" si="12"/>
        <v>-4.2855597302453363E-2</v>
      </c>
    </row>
    <row r="102" spans="1:13" x14ac:dyDescent="0.3">
      <c r="A102" s="1">
        <v>44535</v>
      </c>
      <c r="B102">
        <v>73.759985381147999</v>
      </c>
      <c r="C102">
        <v>181.45948928068</v>
      </c>
      <c r="D102">
        <v>36.680014173692001</v>
      </c>
      <c r="E102">
        <v>335.7</v>
      </c>
      <c r="F102">
        <v>139.19990263810001</v>
      </c>
      <c r="G102">
        <v>67730.009999999995</v>
      </c>
      <c r="H102">
        <f t="shared" si="7"/>
        <v>1.6302581214393541E-3</v>
      </c>
      <c r="I102">
        <f t="shared" si="8"/>
        <v>-2.1886471186581824E-2</v>
      </c>
      <c r="J102">
        <f t="shared" si="9"/>
        <v>4.9200939562501711E-2</v>
      </c>
      <c r="K102">
        <f t="shared" si="10"/>
        <v>2.9877502240813758E-3</v>
      </c>
      <c r="L102">
        <f t="shared" si="11"/>
        <v>4.5833891546379624E-2</v>
      </c>
      <c r="M102">
        <f t="shared" si="12"/>
        <v>1.9403583519890244E-2</v>
      </c>
    </row>
    <row r="103" spans="1:13" x14ac:dyDescent="0.3">
      <c r="A103" s="1">
        <v>44542</v>
      </c>
      <c r="B103">
        <v>73.499974272909</v>
      </c>
      <c r="C103">
        <v>178.53958826964001</v>
      </c>
      <c r="D103">
        <v>36.78996617904</v>
      </c>
      <c r="E103">
        <v>335</v>
      </c>
      <c r="F103">
        <v>142.25013522875</v>
      </c>
      <c r="G103">
        <v>68368.83</v>
      </c>
      <c r="H103">
        <f t="shared" si="7"/>
        <v>-3.5250970684906902E-3</v>
      </c>
      <c r="I103">
        <f t="shared" si="8"/>
        <v>-1.6091200425035423E-2</v>
      </c>
      <c r="J103">
        <f t="shared" si="9"/>
        <v>2.9975998598947839E-3</v>
      </c>
      <c r="K103">
        <f t="shared" si="10"/>
        <v>-2.085195114685745E-3</v>
      </c>
      <c r="L103">
        <f t="shared" si="11"/>
        <v>2.1912605776601479E-2</v>
      </c>
      <c r="M103">
        <f t="shared" si="12"/>
        <v>9.431860411655224E-3</v>
      </c>
    </row>
    <row r="104" spans="1:13" x14ac:dyDescent="0.3">
      <c r="A104" s="1">
        <v>44549</v>
      </c>
      <c r="B104">
        <v>72.900080161275</v>
      </c>
      <c r="C104">
        <v>188.95974783132999</v>
      </c>
      <c r="D104">
        <v>35.709967959266997</v>
      </c>
      <c r="E104">
        <v>347.5</v>
      </c>
      <c r="F104">
        <v>142.19978751061001</v>
      </c>
      <c r="G104">
        <v>67153.100000000006</v>
      </c>
      <c r="H104">
        <f t="shared" si="7"/>
        <v>-8.1618275049534228E-3</v>
      </c>
      <c r="I104">
        <f t="shared" si="8"/>
        <v>5.8363300053951628E-2</v>
      </c>
      <c r="J104">
        <f t="shared" si="9"/>
        <v>-2.9355781805211367E-2</v>
      </c>
      <c r="K104">
        <f t="shared" si="10"/>
        <v>3.7313432835820892E-2</v>
      </c>
      <c r="L104">
        <f t="shared" si="11"/>
        <v>-3.5393792813642744E-4</v>
      </c>
      <c r="M104">
        <f t="shared" si="12"/>
        <v>-1.7781933667725403E-2</v>
      </c>
    </row>
    <row r="105" spans="1:13" x14ac:dyDescent="0.3">
      <c r="A105" s="1">
        <v>44556</v>
      </c>
      <c r="B105">
        <v>72.999981094361004</v>
      </c>
      <c r="C105">
        <v>194.58007011461001</v>
      </c>
      <c r="D105">
        <v>34.979977325819</v>
      </c>
      <c r="E105">
        <v>355.6</v>
      </c>
      <c r="F105">
        <v>139.54918993269999</v>
      </c>
      <c r="G105">
        <v>68120.160000000003</v>
      </c>
      <c r="H105">
        <f t="shared" si="7"/>
        <v>1.3703816630241672E-3</v>
      </c>
      <c r="I105">
        <f t="shared" si="8"/>
        <v>2.9743489540940971E-2</v>
      </c>
      <c r="J105">
        <f t="shared" si="9"/>
        <v>-2.0442209141175116E-2</v>
      </c>
      <c r="K105">
        <f t="shared" si="10"/>
        <v>2.3309352517985715E-2</v>
      </c>
      <c r="L105">
        <f t="shared" si="11"/>
        <v>-1.8639954561902927E-2</v>
      </c>
      <c r="M105">
        <f t="shared" si="12"/>
        <v>1.4400824384875666E-2</v>
      </c>
    </row>
    <row r="106" spans="1:13" x14ac:dyDescent="0.3">
      <c r="A106" s="1">
        <v>44563</v>
      </c>
      <c r="B106">
        <v>74.340094711413997</v>
      </c>
      <c r="C106">
        <v>192.90012706716999</v>
      </c>
      <c r="D106">
        <v>35.350010535113</v>
      </c>
      <c r="E106">
        <v>367.3</v>
      </c>
      <c r="F106">
        <v>139.40024459987001</v>
      </c>
      <c r="G106">
        <v>69296.259999999995</v>
      </c>
      <c r="H106">
        <f t="shared" si="7"/>
        <v>1.8357725535856462E-2</v>
      </c>
      <c r="I106">
        <f t="shared" si="8"/>
        <v>-8.6336850760230233E-3</v>
      </c>
      <c r="J106">
        <f t="shared" si="9"/>
        <v>1.0578429078079266E-2</v>
      </c>
      <c r="K106">
        <f t="shared" si="10"/>
        <v>3.2902137232845963E-2</v>
      </c>
      <c r="L106">
        <f t="shared" si="11"/>
        <v>-1.0673321206795539E-3</v>
      </c>
      <c r="M106">
        <f t="shared" si="12"/>
        <v>1.7265079823652663E-2</v>
      </c>
    </row>
    <row r="107" spans="1:13" x14ac:dyDescent="0.3">
      <c r="A107" s="1">
        <v>44570</v>
      </c>
      <c r="B107">
        <v>79.860048713379001</v>
      </c>
      <c r="C107">
        <v>198.63941967615</v>
      </c>
      <c r="D107">
        <v>35.600015953918003</v>
      </c>
      <c r="E107">
        <v>347</v>
      </c>
      <c r="F107">
        <v>141.55051172876</v>
      </c>
      <c r="G107">
        <v>70850.990000000005</v>
      </c>
      <c r="H107">
        <f t="shared" si="7"/>
        <v>7.4252716833268728E-2</v>
      </c>
      <c r="I107">
        <f t="shared" si="8"/>
        <v>2.9752663703438209E-2</v>
      </c>
      <c r="J107">
        <f t="shared" si="9"/>
        <v>7.0722869674020306E-3</v>
      </c>
      <c r="K107">
        <f t="shared" si="10"/>
        <v>-5.5268173155458733E-2</v>
      </c>
      <c r="L107">
        <f t="shared" si="11"/>
        <v>1.5425131677939685E-2</v>
      </c>
      <c r="M107">
        <f t="shared" si="12"/>
        <v>2.2435987165829951E-2</v>
      </c>
    </row>
    <row r="108" spans="1:13" x14ac:dyDescent="0.3">
      <c r="A108" s="1">
        <v>44577</v>
      </c>
      <c r="B108">
        <v>82.159968483392007</v>
      </c>
      <c r="C108">
        <v>190.99967867466</v>
      </c>
      <c r="D108">
        <v>37.439980267933002</v>
      </c>
      <c r="E108">
        <v>354.3</v>
      </c>
      <c r="F108">
        <v>151.04944788449001</v>
      </c>
      <c r="G108">
        <v>72563.289999999994</v>
      </c>
      <c r="H108">
        <f t="shared" si="7"/>
        <v>2.8799378501101591E-2</v>
      </c>
      <c r="I108">
        <f t="shared" si="8"/>
        <v>-3.8460346964088843E-2</v>
      </c>
      <c r="J108">
        <f t="shared" si="9"/>
        <v>5.168436768109097E-2</v>
      </c>
      <c r="K108">
        <f t="shared" si="10"/>
        <v>2.1037463976945281E-2</v>
      </c>
      <c r="L108">
        <f t="shared" si="11"/>
        <v>6.710633567988733E-2</v>
      </c>
      <c r="M108">
        <f t="shared" si="12"/>
        <v>2.4167622781276377E-2</v>
      </c>
    </row>
    <row r="109" spans="1:13" x14ac:dyDescent="0.3">
      <c r="A109" s="1">
        <v>44584</v>
      </c>
      <c r="B109">
        <v>77.779959847468007</v>
      </c>
      <c r="C109">
        <v>185.99984817631</v>
      </c>
      <c r="D109">
        <v>35.590066116091997</v>
      </c>
      <c r="E109">
        <v>347.2</v>
      </c>
      <c r="F109">
        <v>144.45075007578001</v>
      </c>
      <c r="G109">
        <v>69265.350000000006</v>
      </c>
      <c r="H109">
        <f t="shared" si="7"/>
        <v>-5.3310738998267548E-2</v>
      </c>
      <c r="I109">
        <f t="shared" si="8"/>
        <v>-2.6177167066686491E-2</v>
      </c>
      <c r="J109">
        <f t="shared" si="9"/>
        <v>-4.9410126250131636E-2</v>
      </c>
      <c r="K109">
        <f t="shared" si="10"/>
        <v>-2.0039514535704295E-2</v>
      </c>
      <c r="L109">
        <f t="shared" si="11"/>
        <v>-4.3685679763332375E-2</v>
      </c>
      <c r="M109">
        <f t="shared" si="12"/>
        <v>-4.5449152043684715E-2</v>
      </c>
    </row>
    <row r="110" spans="1:13" x14ac:dyDescent="0.3">
      <c r="A110" s="1">
        <v>44591</v>
      </c>
      <c r="B110">
        <v>71.780041704881995</v>
      </c>
      <c r="C110">
        <v>166.22000592168999</v>
      </c>
      <c r="D110">
        <v>35.889946671342997</v>
      </c>
      <c r="E110">
        <v>305.10000000000002</v>
      </c>
      <c r="F110">
        <v>142.19978751061001</v>
      </c>
      <c r="G110">
        <v>66892.11</v>
      </c>
      <c r="H110">
        <f t="shared" si="7"/>
        <v>-7.7139640523757991E-2</v>
      </c>
      <c r="I110">
        <f t="shared" si="8"/>
        <v>-0.10634332473148378</v>
      </c>
      <c r="J110">
        <f t="shared" si="9"/>
        <v>8.4259622972548964E-3</v>
      </c>
      <c r="K110">
        <f t="shared" si="10"/>
        <v>-0.12125576036866348</v>
      </c>
      <c r="L110">
        <f t="shared" si="11"/>
        <v>-1.5582906727650281E-2</v>
      </c>
      <c r="M110">
        <f t="shared" si="12"/>
        <v>-3.426301895536521E-2</v>
      </c>
    </row>
    <row r="111" spans="1:13" x14ac:dyDescent="0.3">
      <c r="A111" s="1">
        <v>44598</v>
      </c>
      <c r="B111">
        <v>68.920041642534002</v>
      </c>
      <c r="C111">
        <v>177.88012344698001</v>
      </c>
      <c r="D111">
        <v>35.909972294310002</v>
      </c>
      <c r="E111">
        <v>303</v>
      </c>
      <c r="F111">
        <v>139.89952613809001</v>
      </c>
      <c r="G111">
        <v>67149.47</v>
      </c>
      <c r="H111">
        <f t="shared" si="7"/>
        <v>-3.9843945397895708E-2</v>
      </c>
      <c r="I111">
        <f t="shared" si="8"/>
        <v>7.0148701178505357E-2</v>
      </c>
      <c r="J111">
        <f t="shared" si="9"/>
        <v>5.5797304884253052E-4</v>
      </c>
      <c r="K111">
        <f t="shared" si="10"/>
        <v>-6.8829891838741997E-3</v>
      </c>
      <c r="L111">
        <f t="shared" si="11"/>
        <v>-1.6176264485264213E-2</v>
      </c>
      <c r="M111">
        <f t="shared" si="12"/>
        <v>3.8473894753805471E-3</v>
      </c>
    </row>
    <row r="112" spans="1:13" x14ac:dyDescent="0.3">
      <c r="A112" s="1">
        <v>44605</v>
      </c>
      <c r="B112">
        <v>71.619931529729001</v>
      </c>
      <c r="C112">
        <v>178.02063150405999</v>
      </c>
      <c r="D112">
        <v>36.219928634703003</v>
      </c>
      <c r="E112">
        <v>282.39999999999998</v>
      </c>
      <c r="F112">
        <v>153.10111739869001</v>
      </c>
      <c r="G112">
        <v>67618</v>
      </c>
      <c r="H112">
        <f t="shared" si="7"/>
        <v>3.9174234705174005E-2</v>
      </c>
      <c r="I112">
        <f t="shared" si="8"/>
        <v>7.8990307830473228E-4</v>
      </c>
      <c r="J112">
        <f t="shared" si="9"/>
        <v>8.6314836963021779E-3</v>
      </c>
      <c r="K112">
        <f t="shared" si="10"/>
        <v>-6.798679867986801E-2</v>
      </c>
      <c r="L112">
        <f t="shared" si="11"/>
        <v>9.4364803262944275E-2</v>
      </c>
      <c r="M112">
        <f t="shared" si="12"/>
        <v>6.9774191814171438E-3</v>
      </c>
    </row>
    <row r="113" spans="1:13" x14ac:dyDescent="0.3">
      <c r="A113" s="1">
        <v>44612</v>
      </c>
      <c r="B113">
        <v>70.960072432586998</v>
      </c>
      <c r="C113">
        <v>174.80022786000001</v>
      </c>
      <c r="D113">
        <v>34.510067896317999</v>
      </c>
      <c r="E113">
        <v>290.10000000000002</v>
      </c>
      <c r="F113">
        <v>153.04972076976</v>
      </c>
      <c r="G113">
        <v>65696.56</v>
      </c>
      <c r="H113">
        <f t="shared" si="7"/>
        <v>-9.2133444286818245E-3</v>
      </c>
      <c r="I113">
        <f t="shared" si="8"/>
        <v>-1.8090058533392739E-2</v>
      </c>
      <c r="J113">
        <f t="shared" si="9"/>
        <v>-4.7207733500246429E-2</v>
      </c>
      <c r="K113">
        <f t="shared" si="10"/>
        <v>2.7266288951841577E-2</v>
      </c>
      <c r="L113">
        <f t="shared" si="11"/>
        <v>-3.3570381329195431E-4</v>
      </c>
      <c r="M113">
        <f t="shared" si="12"/>
        <v>-2.8416102221302086E-2</v>
      </c>
    </row>
    <row r="114" spans="1:13" x14ac:dyDescent="0.3">
      <c r="A114" s="1">
        <v>44619</v>
      </c>
      <c r="B114">
        <v>69.860063014123995</v>
      </c>
      <c r="C114">
        <v>164.40058042342</v>
      </c>
      <c r="D114">
        <v>33.299966100913998</v>
      </c>
      <c r="E114">
        <v>285</v>
      </c>
      <c r="F114">
        <v>155.70031834765999</v>
      </c>
      <c r="G114">
        <v>60414.19</v>
      </c>
      <c r="H114">
        <f t="shared" si="7"/>
        <v>-1.5501807999252382E-2</v>
      </c>
      <c r="I114">
        <f t="shared" si="8"/>
        <v>-5.9494472998680714E-2</v>
      </c>
      <c r="J114">
        <f t="shared" si="9"/>
        <v>-3.5065181530202438E-2</v>
      </c>
      <c r="K114">
        <f t="shared" si="10"/>
        <v>-1.7580144777662898E-2</v>
      </c>
      <c r="L114">
        <f t="shared" si="11"/>
        <v>1.7318539129433708E-2</v>
      </c>
      <c r="M114">
        <f t="shared" si="12"/>
        <v>-8.0405579835534646E-2</v>
      </c>
    </row>
    <row r="115" spans="1:13" x14ac:dyDescent="0.3">
      <c r="A115" s="1">
        <v>44626</v>
      </c>
      <c r="B115">
        <v>74.41996660657</v>
      </c>
      <c r="C115">
        <v>161.28068619244999</v>
      </c>
      <c r="D115">
        <v>29.259954101417001</v>
      </c>
      <c r="E115">
        <v>270.60000000000002</v>
      </c>
      <c r="F115">
        <v>178.19945489143001</v>
      </c>
      <c r="G115">
        <v>58386.18</v>
      </c>
      <c r="H115">
        <f t="shared" si="7"/>
        <v>6.5271965064275683E-2</v>
      </c>
      <c r="I115">
        <f t="shared" si="8"/>
        <v>-1.8977391825105494E-2</v>
      </c>
      <c r="J115">
        <f t="shared" si="9"/>
        <v>-0.12132180517103019</v>
      </c>
      <c r="K115">
        <f t="shared" si="10"/>
        <v>-5.0526315789473641E-2</v>
      </c>
      <c r="L115">
        <f t="shared" si="11"/>
        <v>0.1445028294260271</v>
      </c>
      <c r="M115">
        <f t="shared" si="12"/>
        <v>-3.3568438143422918E-2</v>
      </c>
    </row>
    <row r="116" spans="1:13" x14ac:dyDescent="0.3">
      <c r="A116" s="1">
        <v>44633</v>
      </c>
      <c r="B116">
        <v>77.599942762664995</v>
      </c>
      <c r="C116">
        <v>163.52061025571001</v>
      </c>
      <c r="D116">
        <v>32.130041498758999</v>
      </c>
      <c r="E116">
        <v>290.3</v>
      </c>
      <c r="F116">
        <v>174.39925108266999</v>
      </c>
      <c r="G116">
        <v>61323.15</v>
      </c>
      <c r="H116">
        <f t="shared" si="7"/>
        <v>4.2730147581311329E-2</v>
      </c>
      <c r="I116">
        <f t="shared" si="8"/>
        <v>1.3888358960645775E-2</v>
      </c>
      <c r="J116">
        <f t="shared" si="9"/>
        <v>9.8089265191396935E-2</v>
      </c>
      <c r="K116">
        <f t="shared" si="10"/>
        <v>7.2801182557280075E-2</v>
      </c>
      <c r="L116">
        <f t="shared" si="11"/>
        <v>-2.1325563599929875E-2</v>
      </c>
      <c r="M116">
        <f t="shared" si="12"/>
        <v>5.0302485965000532E-2</v>
      </c>
    </row>
    <row r="117" spans="1:13" x14ac:dyDescent="0.3">
      <c r="A117" s="1">
        <v>44640</v>
      </c>
      <c r="B117">
        <v>74.780000776175001</v>
      </c>
      <c r="C117">
        <v>170.11936090728</v>
      </c>
      <c r="D117">
        <v>34.399989943655001</v>
      </c>
      <c r="E117">
        <v>313.3</v>
      </c>
      <c r="F117">
        <v>171.14972544105001</v>
      </c>
      <c r="G117">
        <v>63658.84</v>
      </c>
      <c r="H117">
        <f t="shared" si="7"/>
        <v>-3.6339485392594018E-2</v>
      </c>
      <c r="I117">
        <f t="shared" si="8"/>
        <v>4.0354244283035579E-2</v>
      </c>
      <c r="J117">
        <f t="shared" si="9"/>
        <v>7.0648786587582668E-2</v>
      </c>
      <c r="K117">
        <f t="shared" si="10"/>
        <v>7.922838442989999E-2</v>
      </c>
      <c r="L117">
        <f t="shared" si="11"/>
        <v>-1.8632681169482912E-2</v>
      </c>
      <c r="M117">
        <f t="shared" si="12"/>
        <v>3.8088226061446573E-2</v>
      </c>
    </row>
    <row r="118" spans="1:13" x14ac:dyDescent="0.3">
      <c r="A118" s="1">
        <v>44647</v>
      </c>
      <c r="B118">
        <v>77.660029876452995</v>
      </c>
      <c r="C118">
        <v>175.44020616379001</v>
      </c>
      <c r="D118">
        <v>33.929954566839001</v>
      </c>
      <c r="E118">
        <v>333.9</v>
      </c>
      <c r="F118">
        <v>177.34983714782001</v>
      </c>
      <c r="G118">
        <v>64420.13</v>
      </c>
      <c r="H118">
        <f t="shared" si="7"/>
        <v>3.8513360128174412E-2</v>
      </c>
      <c r="I118">
        <f t="shared" si="8"/>
        <v>3.1277129352784483E-2</v>
      </c>
      <c r="J118">
        <f t="shared" si="9"/>
        <v>-1.3663823087910476E-2</v>
      </c>
      <c r="K118">
        <f t="shared" si="10"/>
        <v>6.5751675710181923E-2</v>
      </c>
      <c r="L118">
        <f t="shared" si="11"/>
        <v>3.6226243955649995E-2</v>
      </c>
      <c r="M118">
        <f t="shared" si="12"/>
        <v>1.1958904686293348E-2</v>
      </c>
    </row>
    <row r="119" spans="1:13" x14ac:dyDescent="0.3">
      <c r="A119" s="1">
        <v>44654</v>
      </c>
      <c r="B119">
        <v>76.480026434552997</v>
      </c>
      <c r="C119">
        <v>175.76019531567999</v>
      </c>
      <c r="D119">
        <v>34.589918493558002</v>
      </c>
      <c r="E119">
        <v>344.9</v>
      </c>
      <c r="F119">
        <v>175.84989471156999</v>
      </c>
      <c r="G119">
        <v>65716.19</v>
      </c>
      <c r="H119">
        <f t="shared" si="7"/>
        <v>-1.5194475765425652E-2</v>
      </c>
      <c r="I119">
        <f t="shared" si="8"/>
        <v>1.8239214310500351E-3</v>
      </c>
      <c r="J119">
        <f t="shared" si="9"/>
        <v>1.9450775432632295E-2</v>
      </c>
      <c r="K119">
        <f t="shared" si="10"/>
        <v>3.294399520814606E-2</v>
      </c>
      <c r="L119">
        <f t="shared" si="11"/>
        <v>-8.4575348947167894E-3</v>
      </c>
      <c r="M119">
        <f t="shared" si="12"/>
        <v>2.0118866571675831E-2</v>
      </c>
    </row>
    <row r="120" spans="1:13" x14ac:dyDescent="0.3">
      <c r="A120" s="1">
        <v>44661</v>
      </c>
      <c r="B120">
        <v>75.999940165653001</v>
      </c>
      <c r="C120">
        <v>170.88036074928999</v>
      </c>
      <c r="D120">
        <v>33.229939394185998</v>
      </c>
      <c r="E120">
        <v>334</v>
      </c>
      <c r="F120">
        <v>167.00023433768999</v>
      </c>
      <c r="G120">
        <v>63718.63</v>
      </c>
      <c r="H120">
        <f t="shared" si="7"/>
        <v>-6.277276450876057E-3</v>
      </c>
      <c r="I120">
        <f t="shared" si="8"/>
        <v>-2.7764162173496754E-2</v>
      </c>
      <c r="J120">
        <f t="shared" si="9"/>
        <v>-3.931721029135371E-2</v>
      </c>
      <c r="K120">
        <f t="shared" si="10"/>
        <v>-3.1603363293708275E-2</v>
      </c>
      <c r="L120">
        <f t="shared" si="11"/>
        <v>-5.0325082016086875E-2</v>
      </c>
      <c r="M120">
        <f t="shared" si="12"/>
        <v>-3.0396771328343952E-2</v>
      </c>
    </row>
    <row r="121" spans="1:13" x14ac:dyDescent="0.3">
      <c r="A121" s="1">
        <v>44668</v>
      </c>
      <c r="B121">
        <v>81.079988102857996</v>
      </c>
      <c r="C121">
        <v>166.99946667630999</v>
      </c>
      <c r="D121">
        <v>33.390018430608997</v>
      </c>
      <c r="E121">
        <v>337.8</v>
      </c>
      <c r="F121">
        <v>170.90008467193999</v>
      </c>
      <c r="G121">
        <v>63760.06</v>
      </c>
      <c r="H121">
        <f t="shared" si="7"/>
        <v>6.6842788640784301E-2</v>
      </c>
      <c r="I121">
        <f t="shared" si="8"/>
        <v>-2.2711176731853411E-2</v>
      </c>
      <c r="J121">
        <f t="shared" si="9"/>
        <v>4.8173135233284814E-3</v>
      </c>
      <c r="K121">
        <f t="shared" si="10"/>
        <v>1.1377245508982003E-2</v>
      </c>
      <c r="L121">
        <f t="shared" si="11"/>
        <v>2.3352364442579931E-2</v>
      </c>
      <c r="M121">
        <f t="shared" si="12"/>
        <v>6.5020230347068164E-4</v>
      </c>
    </row>
    <row r="122" spans="1:13" x14ac:dyDescent="0.3">
      <c r="A122" s="1">
        <v>44675</v>
      </c>
      <c r="B122">
        <v>76.100085355299001</v>
      </c>
      <c r="C122">
        <v>127.59977674302</v>
      </c>
      <c r="D122">
        <v>32.189992420346002</v>
      </c>
      <c r="E122">
        <v>316.5</v>
      </c>
      <c r="F122">
        <v>150.74945939724</v>
      </c>
      <c r="G122">
        <v>60903.71</v>
      </c>
      <c r="H122">
        <f t="shared" si="7"/>
        <v>-6.1419628493796674E-2</v>
      </c>
      <c r="I122">
        <f t="shared" si="8"/>
        <v>-0.23592704047167534</v>
      </c>
      <c r="J122">
        <f t="shared" si="9"/>
        <v>-3.5939663009078138E-2</v>
      </c>
      <c r="K122">
        <f t="shared" si="10"/>
        <v>-6.3055062166962772E-2</v>
      </c>
      <c r="L122">
        <f t="shared" si="11"/>
        <v>-0.1179088080230104</v>
      </c>
      <c r="M122">
        <f t="shared" si="12"/>
        <v>-4.4798420829591401E-2</v>
      </c>
    </row>
    <row r="123" spans="1:13" x14ac:dyDescent="0.3">
      <c r="A123" s="1">
        <v>44682</v>
      </c>
      <c r="B123">
        <v>75.320052030582005</v>
      </c>
      <c r="C123">
        <v>120.97948836006999</v>
      </c>
      <c r="D123">
        <v>30.700035692657998</v>
      </c>
      <c r="E123">
        <v>288.10000000000002</v>
      </c>
      <c r="F123">
        <v>144.95003161400001</v>
      </c>
      <c r="G123">
        <v>57754.98</v>
      </c>
      <c r="H123">
        <f t="shared" si="7"/>
        <v>-1.0250097895096233E-2</v>
      </c>
      <c r="I123">
        <f t="shared" si="8"/>
        <v>-5.1883228575571594E-2</v>
      </c>
      <c r="J123">
        <f t="shared" si="9"/>
        <v>-4.6286333598086316E-2</v>
      </c>
      <c r="K123">
        <f t="shared" si="10"/>
        <v>-8.9731437598736141E-2</v>
      </c>
      <c r="L123">
        <f t="shared" si="11"/>
        <v>-3.8470637350399461E-2</v>
      </c>
      <c r="M123">
        <f t="shared" si="12"/>
        <v>-5.1700134523824492E-2</v>
      </c>
    </row>
    <row r="124" spans="1:13" x14ac:dyDescent="0.3">
      <c r="A124" s="1">
        <v>44689</v>
      </c>
      <c r="B124">
        <v>74.900052875469996</v>
      </c>
      <c r="C124">
        <v>117.73959819714</v>
      </c>
      <c r="D124">
        <v>30.0900728497</v>
      </c>
      <c r="E124">
        <v>277</v>
      </c>
      <c r="F124">
        <v>127.94928545542</v>
      </c>
      <c r="G124">
        <v>55237.120000000003</v>
      </c>
      <c r="H124">
        <f t="shared" si="7"/>
        <v>-5.5761931091268258E-3</v>
      </c>
      <c r="I124">
        <f t="shared" si="8"/>
        <v>-2.678049152668871E-2</v>
      </c>
      <c r="J124">
        <f t="shared" si="9"/>
        <v>-1.986847341366027E-2</v>
      </c>
      <c r="K124">
        <f t="shared" si="10"/>
        <v>-3.8528288788615139E-2</v>
      </c>
      <c r="L124">
        <f t="shared" si="11"/>
        <v>-0.11728694343339485</v>
      </c>
      <c r="M124">
        <f t="shared" si="12"/>
        <v>-4.35955479510165E-2</v>
      </c>
    </row>
    <row r="125" spans="1:13" x14ac:dyDescent="0.3">
      <c r="A125" s="1">
        <v>44696</v>
      </c>
      <c r="B125">
        <v>73.499974272909</v>
      </c>
      <c r="C125">
        <v>120.6800113333</v>
      </c>
      <c r="D125">
        <v>29.940069598417001</v>
      </c>
      <c r="E125">
        <v>301.7</v>
      </c>
      <c r="F125">
        <v>119.19927160703</v>
      </c>
      <c r="G125">
        <v>55143.54</v>
      </c>
      <c r="H125">
        <f t="shared" si="7"/>
        <v>-1.8692625022425413E-2</v>
      </c>
      <c r="I125">
        <f t="shared" si="8"/>
        <v>2.4973867595816435E-2</v>
      </c>
      <c r="J125">
        <f t="shared" si="9"/>
        <v>-4.9851408480220405E-3</v>
      </c>
      <c r="K125">
        <f t="shared" si="10"/>
        <v>8.9169675090252642E-2</v>
      </c>
      <c r="L125">
        <f t="shared" si="11"/>
        <v>-6.8386578457592662E-2</v>
      </c>
      <c r="M125">
        <f t="shared" si="12"/>
        <v>-1.6941506001761919E-3</v>
      </c>
    </row>
    <row r="126" spans="1:13" x14ac:dyDescent="0.3">
      <c r="A126" s="1">
        <v>44703</v>
      </c>
      <c r="B126">
        <v>70.059987008576002</v>
      </c>
      <c r="C126">
        <v>118.36008998206</v>
      </c>
      <c r="D126">
        <v>30.330002483364002</v>
      </c>
      <c r="E126">
        <v>300.89999999999998</v>
      </c>
      <c r="F126">
        <v>133.55046909849</v>
      </c>
      <c r="G126">
        <v>55687.59</v>
      </c>
      <c r="H126">
        <f t="shared" si="7"/>
        <v>-4.6802564196283369E-2</v>
      </c>
      <c r="I126">
        <f t="shared" si="8"/>
        <v>-1.9223741575833286E-2</v>
      </c>
      <c r="J126">
        <f t="shared" si="9"/>
        <v>1.3023780177438882E-2</v>
      </c>
      <c r="K126">
        <f t="shared" si="10"/>
        <v>-2.6516407026848654E-3</v>
      </c>
      <c r="L126">
        <f t="shared" si="11"/>
        <v>0.12039668781510926</v>
      </c>
      <c r="M126">
        <f t="shared" si="12"/>
        <v>9.8660695341648008E-3</v>
      </c>
    </row>
    <row r="127" spans="1:13" x14ac:dyDescent="0.3">
      <c r="A127" s="1">
        <v>44710</v>
      </c>
      <c r="B127">
        <v>70.399992140251001</v>
      </c>
      <c r="C127">
        <v>112.28029609606</v>
      </c>
      <c r="D127">
        <v>32.010013708270002</v>
      </c>
      <c r="E127">
        <v>290.7</v>
      </c>
      <c r="F127">
        <v>144.74968965222999</v>
      </c>
      <c r="G127">
        <v>56609.87</v>
      </c>
      <c r="H127">
        <f t="shared" si="7"/>
        <v>4.8530573040697078E-3</v>
      </c>
      <c r="I127">
        <f t="shared" si="8"/>
        <v>-5.136692517656527E-2</v>
      </c>
      <c r="J127">
        <f t="shared" si="9"/>
        <v>5.5391067832173402E-2</v>
      </c>
      <c r="K127">
        <f t="shared" si="10"/>
        <v>-3.3898305084745672E-2</v>
      </c>
      <c r="L127">
        <f t="shared" si="11"/>
        <v>8.3857590537408377E-2</v>
      </c>
      <c r="M127">
        <f t="shared" si="12"/>
        <v>1.6561679182022448E-2</v>
      </c>
    </row>
    <row r="128" spans="1:13" x14ac:dyDescent="0.3">
      <c r="A128" s="1">
        <v>44717</v>
      </c>
      <c r="B128">
        <v>72.999981094361004</v>
      </c>
      <c r="C128">
        <v>104.19954440447</v>
      </c>
      <c r="D128">
        <v>30.959990949289999</v>
      </c>
      <c r="E128">
        <v>314.10000000000002</v>
      </c>
      <c r="F128">
        <v>145.55000858849999</v>
      </c>
      <c r="G128">
        <v>56857.65</v>
      </c>
      <c r="H128">
        <f t="shared" si="7"/>
        <v>3.6931665403176384E-2</v>
      </c>
      <c r="I128">
        <f t="shared" si="8"/>
        <v>-7.196945477126826E-2</v>
      </c>
      <c r="J128">
        <f t="shared" si="9"/>
        <v>-3.2802946245184539E-2</v>
      </c>
      <c r="K128">
        <f t="shared" si="10"/>
        <v>8.0495356037151744E-2</v>
      </c>
      <c r="L128">
        <f t="shared" si="11"/>
        <v>5.5289855072768734E-3</v>
      </c>
      <c r="M128">
        <f t="shared" si="12"/>
        <v>4.3769752518421079E-3</v>
      </c>
    </row>
    <row r="129" spans="1:13" x14ac:dyDescent="0.3">
      <c r="A129" s="1">
        <v>44724</v>
      </c>
      <c r="B129">
        <v>70.760026309856002</v>
      </c>
      <c r="C129">
        <v>93.629954011259997</v>
      </c>
      <c r="D129">
        <v>29.389931729733</v>
      </c>
      <c r="E129">
        <v>303.8</v>
      </c>
      <c r="F129">
        <v>140.09986809985</v>
      </c>
      <c r="G129">
        <v>54307.76</v>
      </c>
      <c r="H129">
        <f t="shared" si="7"/>
        <v>-3.0684320063173676E-2</v>
      </c>
      <c r="I129">
        <f t="shared" si="8"/>
        <v>-0.10143605189080451</v>
      </c>
      <c r="J129">
        <f t="shared" si="9"/>
        <v>-5.0712521916709608E-2</v>
      </c>
      <c r="K129">
        <f t="shared" si="10"/>
        <v>-3.2792104425342306E-2</v>
      </c>
      <c r="L129">
        <f t="shared" si="11"/>
        <v>-3.7445140275179756E-2</v>
      </c>
      <c r="M129">
        <f t="shared" si="12"/>
        <v>-4.4846911541366885E-2</v>
      </c>
    </row>
    <row r="130" spans="1:13" x14ac:dyDescent="0.3">
      <c r="A130" s="1">
        <v>44731</v>
      </c>
      <c r="B130">
        <v>67.599957063410002</v>
      </c>
      <c r="C130">
        <v>90.529956541654997</v>
      </c>
      <c r="D130">
        <v>29.760090886341001</v>
      </c>
      <c r="E130">
        <v>289.39999999999998</v>
      </c>
      <c r="F130">
        <v>130.8002249951</v>
      </c>
      <c r="G130">
        <v>52629.58</v>
      </c>
      <c r="H130">
        <f t="shared" si="7"/>
        <v>-4.4658960874437104E-2</v>
      </c>
      <c r="I130">
        <f t="shared" si="8"/>
        <v>-3.3109035482728033E-2</v>
      </c>
      <c r="J130">
        <f t="shared" si="9"/>
        <v>1.2594760682397954E-2</v>
      </c>
      <c r="K130">
        <f t="shared" si="10"/>
        <v>-4.7399605003291767E-2</v>
      </c>
      <c r="L130">
        <f t="shared" si="11"/>
        <v>-6.6378671378349186E-2</v>
      </c>
      <c r="M130">
        <f t="shared" si="12"/>
        <v>-3.0901292927566937E-2</v>
      </c>
    </row>
    <row r="131" spans="1:13" x14ac:dyDescent="0.3">
      <c r="A131" s="1">
        <v>44738</v>
      </c>
      <c r="B131">
        <v>64.699898925203001</v>
      </c>
      <c r="C131">
        <v>94.410030129629007</v>
      </c>
      <c r="D131">
        <v>29.700014017438999</v>
      </c>
      <c r="E131">
        <v>309.2</v>
      </c>
      <c r="F131">
        <v>117.29969415804</v>
      </c>
      <c r="G131">
        <v>53014.11</v>
      </c>
      <c r="H131">
        <f t="shared" si="7"/>
        <v>-4.2900295565079904E-2</v>
      </c>
      <c r="I131">
        <f t="shared" si="8"/>
        <v>4.2859554297794089E-2</v>
      </c>
      <c r="J131">
        <f t="shared" si="9"/>
        <v>-2.018705827594558E-3</v>
      </c>
      <c r="K131">
        <f t="shared" si="10"/>
        <v>6.8417415342087118E-2</v>
      </c>
      <c r="L131">
        <f t="shared" si="11"/>
        <v>-0.10321489001693807</v>
      </c>
      <c r="M131">
        <f t="shared" si="12"/>
        <v>7.3063474950778584E-3</v>
      </c>
    </row>
    <row r="132" spans="1:13" x14ac:dyDescent="0.3">
      <c r="A132" s="1">
        <v>44745</v>
      </c>
      <c r="B132">
        <v>68.019956218521997</v>
      </c>
      <c r="C132">
        <v>97.959961063772994</v>
      </c>
      <c r="D132">
        <v>29.979994897038001</v>
      </c>
      <c r="E132">
        <v>325.10000000000002</v>
      </c>
      <c r="F132">
        <v>114.20016276005001</v>
      </c>
      <c r="G132">
        <v>53433.55</v>
      </c>
      <c r="H132">
        <f t="shared" ref="H132:H195" si="13">B132/B131-1</f>
        <v>5.1314721482906611E-2</v>
      </c>
      <c r="I132">
        <f t="shared" ref="I132:I195" si="14">C132/C131-1</f>
        <v>3.7601205393852588E-2</v>
      </c>
      <c r="J132">
        <f t="shared" ref="J132:J195" si="15">D132/D131-1</f>
        <v>9.4269611938433417E-3</v>
      </c>
      <c r="K132">
        <f t="shared" ref="K132:K195" si="16">E132/E131-1</f>
        <v>5.1423027166882296E-2</v>
      </c>
      <c r="L132">
        <f t="shared" ref="L132:L195" si="17">F132/F131-1</f>
        <v>-2.6424036483965074E-2</v>
      </c>
      <c r="M132">
        <f t="shared" ref="M132:M195" si="18">G132/G131-1</f>
        <v>7.9118559191129201E-3</v>
      </c>
    </row>
    <row r="133" spans="1:13" x14ac:dyDescent="0.3">
      <c r="A133" s="1">
        <v>44752</v>
      </c>
      <c r="B133">
        <v>73.359893135684999</v>
      </c>
      <c r="C133">
        <v>103.80076406269001</v>
      </c>
      <c r="D133">
        <v>30.350154053646001</v>
      </c>
      <c r="E133">
        <v>336.4</v>
      </c>
      <c r="F133">
        <v>111.64993474322</v>
      </c>
      <c r="G133">
        <v>54611.02</v>
      </c>
      <c r="H133">
        <f t="shared" si="13"/>
        <v>7.85054447845841E-2</v>
      </c>
      <c r="I133">
        <f t="shared" si="14"/>
        <v>5.9624390776498837E-2</v>
      </c>
      <c r="J133">
        <f t="shared" si="15"/>
        <v>1.2346871901721679E-2</v>
      </c>
      <c r="K133">
        <f t="shared" si="16"/>
        <v>3.4758535835127446E-2</v>
      </c>
      <c r="L133">
        <f t="shared" si="17"/>
        <v>-2.23312117530724E-2</v>
      </c>
      <c r="M133">
        <f t="shared" si="18"/>
        <v>2.2036155187143525E-2</v>
      </c>
    </row>
    <row r="134" spans="1:13" x14ac:dyDescent="0.3">
      <c r="A134" s="1">
        <v>44759</v>
      </c>
      <c r="B134">
        <v>68.699966481873005</v>
      </c>
      <c r="C134">
        <v>93.319986104438001</v>
      </c>
      <c r="D134">
        <v>29.420033137840999</v>
      </c>
      <c r="E134">
        <v>327</v>
      </c>
      <c r="F134">
        <v>97.800035142772003</v>
      </c>
      <c r="G134">
        <v>51633.52</v>
      </c>
      <c r="H134">
        <f t="shared" si="13"/>
        <v>-6.3521448227754185E-2</v>
      </c>
      <c r="I134">
        <f t="shared" si="14"/>
        <v>-0.1009701426852907</v>
      </c>
      <c r="J134">
        <f t="shared" si="15"/>
        <v>-3.0646332607108029E-2</v>
      </c>
      <c r="K134">
        <f t="shared" si="16"/>
        <v>-2.7942925089179504E-2</v>
      </c>
      <c r="L134">
        <f t="shared" si="17"/>
        <v>-0.12404753869584362</v>
      </c>
      <c r="M134">
        <f t="shared" si="18"/>
        <v>-5.4521962783335653E-2</v>
      </c>
    </row>
    <row r="135" spans="1:13" x14ac:dyDescent="0.3">
      <c r="A135" s="1">
        <v>44766</v>
      </c>
      <c r="B135">
        <v>75.800016171202003</v>
      </c>
      <c r="C135">
        <v>98.509973550742004</v>
      </c>
      <c r="D135">
        <v>30.099896740211999</v>
      </c>
      <c r="E135">
        <v>333.5</v>
      </c>
      <c r="F135">
        <v>107.50011776466</v>
      </c>
      <c r="G135">
        <v>54105.89</v>
      </c>
      <c r="H135">
        <f t="shared" si="13"/>
        <v>0.10334866307689383</v>
      </c>
      <c r="I135">
        <f t="shared" si="14"/>
        <v>5.5614961627787673E-2</v>
      </c>
      <c r="J135">
        <f t="shared" si="15"/>
        <v>2.3108865961695146E-2</v>
      </c>
      <c r="K135">
        <f t="shared" si="16"/>
        <v>1.9877675840978659E-2</v>
      </c>
      <c r="L135">
        <f t="shared" si="17"/>
        <v>9.918281325489775E-2</v>
      </c>
      <c r="M135">
        <f t="shared" si="18"/>
        <v>4.7883041868925558E-2</v>
      </c>
    </row>
    <row r="136" spans="1:13" x14ac:dyDescent="0.3">
      <c r="A136" s="1">
        <v>44773</v>
      </c>
      <c r="B136">
        <v>75.520084062571001</v>
      </c>
      <c r="C136">
        <v>90.810060829433993</v>
      </c>
      <c r="D136">
        <v>30.280001399603002</v>
      </c>
      <c r="E136">
        <v>361.5</v>
      </c>
      <c r="F136">
        <v>115.4494358836</v>
      </c>
      <c r="G136">
        <v>55007.360000000001</v>
      </c>
      <c r="H136">
        <f t="shared" si="13"/>
        <v>-3.693034946044671E-3</v>
      </c>
      <c r="I136">
        <f t="shared" si="14"/>
        <v>-7.8163788332983541E-2</v>
      </c>
      <c r="J136">
        <f t="shared" si="15"/>
        <v>5.9835640283241176E-3</v>
      </c>
      <c r="K136">
        <f t="shared" si="16"/>
        <v>8.3958020989505222E-2</v>
      </c>
      <c r="L136">
        <f t="shared" si="17"/>
        <v>7.394706428454989E-2</v>
      </c>
      <c r="M136">
        <f t="shared" si="18"/>
        <v>1.6661217475583578E-2</v>
      </c>
    </row>
    <row r="137" spans="1:13" x14ac:dyDescent="0.3">
      <c r="A137" s="1">
        <v>44780</v>
      </c>
      <c r="B137">
        <v>70.159995755451007</v>
      </c>
      <c r="C137">
        <v>92.659944278832995</v>
      </c>
      <c r="D137">
        <v>29.570036389123</v>
      </c>
      <c r="E137">
        <v>366.7</v>
      </c>
      <c r="F137">
        <v>109.00016203691</v>
      </c>
      <c r="G137">
        <v>53863.78</v>
      </c>
      <c r="H137">
        <f t="shared" si="13"/>
        <v>-7.0975666587963171E-2</v>
      </c>
      <c r="I137">
        <f t="shared" si="14"/>
        <v>2.0370908603107196E-2</v>
      </c>
      <c r="J137">
        <f t="shared" si="15"/>
        <v>-2.3446663727344164E-2</v>
      </c>
      <c r="K137">
        <f t="shared" si="16"/>
        <v>1.4384508990318068E-2</v>
      </c>
      <c r="L137">
        <f t="shared" si="17"/>
        <v>-5.5862324465512203E-2</v>
      </c>
      <c r="M137">
        <f t="shared" si="18"/>
        <v>-2.078958161235156E-2</v>
      </c>
    </row>
    <row r="138" spans="1:13" x14ac:dyDescent="0.3">
      <c r="A138" s="1">
        <v>44787</v>
      </c>
      <c r="B138">
        <v>72.299952306893999</v>
      </c>
      <c r="C138">
        <v>94.000026121313994</v>
      </c>
      <c r="D138">
        <v>31.489977247693002</v>
      </c>
      <c r="E138">
        <v>364.5</v>
      </c>
      <c r="F138">
        <v>113.55019449341</v>
      </c>
      <c r="G138">
        <v>56070.42</v>
      </c>
      <c r="H138">
        <f t="shared" si="13"/>
        <v>3.0501092943363339E-2</v>
      </c>
      <c r="I138">
        <f t="shared" si="14"/>
        <v>1.4462364001087913E-2</v>
      </c>
      <c r="J138">
        <f t="shared" si="15"/>
        <v>6.4928593029267567E-2</v>
      </c>
      <c r="K138">
        <f t="shared" si="16"/>
        <v>-5.9994545950368128E-3</v>
      </c>
      <c r="L138">
        <f t="shared" si="17"/>
        <v>4.1743354977392233E-2</v>
      </c>
      <c r="M138">
        <f t="shared" si="18"/>
        <v>4.0967046872685042E-2</v>
      </c>
    </row>
    <row r="139" spans="1:13" x14ac:dyDescent="0.3">
      <c r="A139" s="1">
        <v>44794</v>
      </c>
      <c r="B139">
        <v>68.299959458681002</v>
      </c>
      <c r="C139">
        <v>88.930027822636006</v>
      </c>
      <c r="D139">
        <v>30.249899991494999</v>
      </c>
      <c r="E139">
        <v>354</v>
      </c>
      <c r="F139">
        <v>101.69984474263001</v>
      </c>
      <c r="G139">
        <v>54398.69</v>
      </c>
      <c r="H139">
        <f t="shared" si="13"/>
        <v>-5.5324972155363139E-2</v>
      </c>
      <c r="I139">
        <f t="shared" si="14"/>
        <v>-5.3936137125480954E-2</v>
      </c>
      <c r="J139">
        <f t="shared" si="15"/>
        <v>-3.938006199381594E-2</v>
      </c>
      <c r="K139">
        <f t="shared" si="16"/>
        <v>-2.8806584362139898E-2</v>
      </c>
      <c r="L139">
        <f t="shared" si="17"/>
        <v>-0.10436221446954674</v>
      </c>
      <c r="M139">
        <f t="shared" si="18"/>
        <v>-2.9814829280750854E-2</v>
      </c>
    </row>
    <row r="140" spans="1:13" x14ac:dyDescent="0.3">
      <c r="A140" s="1">
        <v>44801</v>
      </c>
      <c r="B140">
        <v>62.500063057830999</v>
      </c>
      <c r="C140">
        <v>84.000016862855006</v>
      </c>
      <c r="D140">
        <v>28.520013630143001</v>
      </c>
      <c r="E140">
        <v>382.6</v>
      </c>
      <c r="F140">
        <v>102.95008530817</v>
      </c>
      <c r="G140">
        <v>52282.33</v>
      </c>
      <c r="H140">
        <f t="shared" si="13"/>
        <v>-8.4918006493967635E-2</v>
      </c>
      <c r="I140">
        <f t="shared" si="14"/>
        <v>-5.5436966348571537E-2</v>
      </c>
      <c r="J140">
        <f t="shared" si="15"/>
        <v>-5.7186515057516485E-2</v>
      </c>
      <c r="K140">
        <f t="shared" si="16"/>
        <v>8.0790960451977423E-2</v>
      </c>
      <c r="L140">
        <f t="shared" si="17"/>
        <v>1.229343632435187E-2</v>
      </c>
      <c r="M140">
        <f t="shared" si="18"/>
        <v>-3.8904613328004767E-2</v>
      </c>
    </row>
    <row r="141" spans="1:13" x14ac:dyDescent="0.3">
      <c r="A141" s="1">
        <v>44808</v>
      </c>
      <c r="B141">
        <v>59.559968093153998</v>
      </c>
      <c r="C141">
        <v>81.999994708431004</v>
      </c>
      <c r="D141">
        <v>27.569993038684999</v>
      </c>
      <c r="E141">
        <v>342.8</v>
      </c>
      <c r="F141">
        <v>87.619999455362006</v>
      </c>
      <c r="G141">
        <v>49671.47</v>
      </c>
      <c r="H141">
        <f t="shared" si="13"/>
        <v>-4.7041471973500948E-2</v>
      </c>
      <c r="I141">
        <f t="shared" si="14"/>
        <v>-2.3809782772893917E-2</v>
      </c>
      <c r="J141">
        <f t="shared" si="15"/>
        <v>-3.3310664005220536E-2</v>
      </c>
      <c r="K141">
        <f t="shared" si="16"/>
        <v>-0.10402509147935179</v>
      </c>
      <c r="L141">
        <f t="shared" si="17"/>
        <v>-0.14890794705918931</v>
      </c>
      <c r="M141">
        <f t="shared" si="18"/>
        <v>-4.9937713181489762E-2</v>
      </c>
    </row>
    <row r="142" spans="1:13" x14ac:dyDescent="0.3">
      <c r="A142" s="1">
        <v>44815</v>
      </c>
      <c r="B142">
        <v>57.319906837810997</v>
      </c>
      <c r="C142">
        <v>87.799977745332001</v>
      </c>
      <c r="D142">
        <v>27.730072075109</v>
      </c>
      <c r="E142">
        <v>345.1</v>
      </c>
      <c r="F142">
        <v>92.940013903879006</v>
      </c>
      <c r="G142">
        <v>50708.61</v>
      </c>
      <c r="H142">
        <f t="shared" si="13"/>
        <v>-3.7610182259323222E-2</v>
      </c>
      <c r="I142">
        <f t="shared" si="14"/>
        <v>7.0731505014410168E-2</v>
      </c>
      <c r="J142">
        <f t="shared" si="15"/>
        <v>5.8062777237333218E-3</v>
      </c>
      <c r="K142">
        <f t="shared" si="16"/>
        <v>6.7094515752625927E-3</v>
      </c>
      <c r="L142">
        <f t="shared" si="17"/>
        <v>6.0716896617047711E-2</v>
      </c>
      <c r="M142">
        <f t="shared" si="18"/>
        <v>2.087999408916219E-2</v>
      </c>
    </row>
    <row r="143" spans="1:13" x14ac:dyDescent="0.3">
      <c r="A143" s="1">
        <v>44822</v>
      </c>
      <c r="B143">
        <v>56.580017705038003</v>
      </c>
      <c r="C143">
        <v>88.769940778806003</v>
      </c>
      <c r="D143">
        <v>27.569993038684999</v>
      </c>
      <c r="E143">
        <v>350.3</v>
      </c>
      <c r="F143">
        <v>88.920037824646002</v>
      </c>
      <c r="G143">
        <v>49350.07</v>
      </c>
      <c r="H143">
        <f t="shared" si="13"/>
        <v>-1.2908065863863727E-2</v>
      </c>
      <c r="I143">
        <f t="shared" si="14"/>
        <v>1.104741776002971E-2</v>
      </c>
      <c r="J143">
        <f t="shared" si="15"/>
        <v>-5.7727594789661607E-3</v>
      </c>
      <c r="K143">
        <f t="shared" si="16"/>
        <v>1.5068096203998849E-2</v>
      </c>
      <c r="L143">
        <f t="shared" si="17"/>
        <v>-4.3253448222964175E-2</v>
      </c>
      <c r="M143">
        <f t="shared" si="18"/>
        <v>-2.6791111016452596E-2</v>
      </c>
    </row>
    <row r="144" spans="1:13" x14ac:dyDescent="0.3">
      <c r="A144" s="1">
        <v>44829</v>
      </c>
      <c r="B144">
        <v>55.060034407076003</v>
      </c>
      <c r="C144">
        <v>90.489988255436003</v>
      </c>
      <c r="D144">
        <v>27.439889463055</v>
      </c>
      <c r="E144">
        <v>320</v>
      </c>
      <c r="F144">
        <v>84.999962860897</v>
      </c>
      <c r="G144">
        <v>48081.16</v>
      </c>
      <c r="H144">
        <f t="shared" si="13"/>
        <v>-2.6864312872540097E-2</v>
      </c>
      <c r="I144">
        <f t="shared" si="14"/>
        <v>1.9376463040748915E-2</v>
      </c>
      <c r="J144">
        <f t="shared" si="15"/>
        <v>-4.7190282365121572E-3</v>
      </c>
      <c r="K144">
        <f t="shared" si="16"/>
        <v>-8.649728803882395E-2</v>
      </c>
      <c r="L144">
        <f t="shared" si="17"/>
        <v>-4.4085394694495683E-2</v>
      </c>
      <c r="M144">
        <f t="shared" si="18"/>
        <v>-2.5712425534553329E-2</v>
      </c>
    </row>
    <row r="145" spans="1:13" x14ac:dyDescent="0.3">
      <c r="A145" s="1">
        <v>44836</v>
      </c>
      <c r="B145">
        <v>53.539934572787999</v>
      </c>
      <c r="C145">
        <v>100.20007449729999</v>
      </c>
      <c r="D145">
        <v>23.159903205465</v>
      </c>
      <c r="E145">
        <v>302</v>
      </c>
      <c r="F145">
        <v>87.660021003154995</v>
      </c>
      <c r="G145">
        <v>45970.64</v>
      </c>
      <c r="H145">
        <f t="shared" si="13"/>
        <v>-2.7608043668288174E-2</v>
      </c>
      <c r="I145">
        <f t="shared" si="14"/>
        <v>0.10730564153079869</v>
      </c>
      <c r="J145">
        <f t="shared" si="15"/>
        <v>-0.15597680389174173</v>
      </c>
      <c r="K145">
        <f t="shared" si="16"/>
        <v>-5.6250000000000022E-2</v>
      </c>
      <c r="L145">
        <f t="shared" si="17"/>
        <v>3.1294815347286731E-2</v>
      </c>
      <c r="M145">
        <f t="shared" si="18"/>
        <v>-4.3894947626055725E-2</v>
      </c>
    </row>
    <row r="146" spans="1:13" x14ac:dyDescent="0.3">
      <c r="A146" s="1">
        <v>44843</v>
      </c>
      <c r="B146">
        <v>53.639922740361001</v>
      </c>
      <c r="C146">
        <v>116.22096051958999</v>
      </c>
      <c r="D146">
        <v>23.709963783092</v>
      </c>
      <c r="E146">
        <v>302.2</v>
      </c>
      <c r="F146">
        <v>91.000038113900999</v>
      </c>
      <c r="G146">
        <v>46911.05</v>
      </c>
      <c r="H146">
        <f t="shared" si="13"/>
        <v>1.867543701180141E-3</v>
      </c>
      <c r="I146">
        <f t="shared" si="14"/>
        <v>0.15988896318357226</v>
      </c>
      <c r="J146">
        <f t="shared" si="15"/>
        <v>2.3750555982341215E-2</v>
      </c>
      <c r="K146">
        <f t="shared" si="16"/>
        <v>6.6225165562916466E-4</v>
      </c>
      <c r="L146">
        <f t="shared" si="17"/>
        <v>3.8101942852897475E-2</v>
      </c>
      <c r="M146">
        <f t="shared" si="18"/>
        <v>2.0456752396747158E-2</v>
      </c>
    </row>
    <row r="147" spans="1:13" x14ac:dyDescent="0.3">
      <c r="A147" s="1">
        <v>44850</v>
      </c>
      <c r="B147">
        <v>53.299986277877998</v>
      </c>
      <c r="C147">
        <v>113.76026937029999</v>
      </c>
      <c r="D147">
        <v>24.32007566447</v>
      </c>
      <c r="E147">
        <v>296.39999999999998</v>
      </c>
      <c r="F147">
        <v>88.540087710609001</v>
      </c>
      <c r="G147">
        <v>46570.39</v>
      </c>
      <c r="H147">
        <f t="shared" si="13"/>
        <v>-6.3373779289063181E-3</v>
      </c>
      <c r="I147">
        <f t="shared" si="14"/>
        <v>-2.1172524631434486E-2</v>
      </c>
      <c r="J147">
        <f t="shared" si="15"/>
        <v>2.5732299170067918E-2</v>
      </c>
      <c r="K147">
        <f t="shared" si="16"/>
        <v>-1.9192587690271434E-2</v>
      </c>
      <c r="L147">
        <f t="shared" si="17"/>
        <v>-2.7032410692103048E-2</v>
      </c>
      <c r="M147">
        <f t="shared" si="18"/>
        <v>-7.2618285030926488E-3</v>
      </c>
    </row>
    <row r="148" spans="1:13" x14ac:dyDescent="0.3">
      <c r="A148" s="1">
        <v>44857</v>
      </c>
      <c r="B148">
        <v>50.260019681953999</v>
      </c>
      <c r="C148">
        <v>118.59942560323999</v>
      </c>
      <c r="D148">
        <v>24.699932351935999</v>
      </c>
      <c r="E148">
        <v>297.39999999999998</v>
      </c>
      <c r="F148">
        <v>89.840024243892998</v>
      </c>
      <c r="G148">
        <v>46768.23</v>
      </c>
      <c r="H148">
        <f t="shared" si="13"/>
        <v>-5.7035035245135313E-2</v>
      </c>
      <c r="I148">
        <f t="shared" si="14"/>
        <v>4.2538192461448077E-2</v>
      </c>
      <c r="J148">
        <f t="shared" si="15"/>
        <v>1.5619058620814474E-2</v>
      </c>
      <c r="K148">
        <f t="shared" si="16"/>
        <v>3.3738191632928238E-3</v>
      </c>
      <c r="L148">
        <f t="shared" si="17"/>
        <v>1.4681897961664525E-2</v>
      </c>
      <c r="M148">
        <f t="shared" si="18"/>
        <v>4.2481928968172156E-3</v>
      </c>
    </row>
    <row r="149" spans="1:13" x14ac:dyDescent="0.3">
      <c r="A149" s="1">
        <v>44864</v>
      </c>
      <c r="B149">
        <v>55.540047533220999</v>
      </c>
      <c r="C149">
        <v>123.99995238303001</v>
      </c>
      <c r="D149">
        <v>25.90997197546</v>
      </c>
      <c r="E149">
        <v>302.2</v>
      </c>
      <c r="F149">
        <v>94.720005338684004</v>
      </c>
      <c r="G149">
        <v>49547.35</v>
      </c>
      <c r="H149">
        <f t="shared" si="13"/>
        <v>0.1050542336568725</v>
      </c>
      <c r="I149">
        <f t="shared" si="14"/>
        <v>4.553585948937755E-2</v>
      </c>
      <c r="J149">
        <f t="shared" si="15"/>
        <v>4.8989592614376409E-2</v>
      </c>
      <c r="K149">
        <f t="shared" si="16"/>
        <v>1.613987895090796E-2</v>
      </c>
      <c r="L149">
        <f t="shared" si="17"/>
        <v>5.4318563867960412E-2</v>
      </c>
      <c r="M149">
        <f t="shared" si="18"/>
        <v>5.9423245224375476E-2</v>
      </c>
    </row>
    <row r="150" spans="1:13" x14ac:dyDescent="0.3">
      <c r="A150" s="1">
        <v>44871</v>
      </c>
      <c r="B150">
        <v>63.000003895695002</v>
      </c>
      <c r="C150">
        <v>139.18030528996999</v>
      </c>
      <c r="D150">
        <v>26.440015451836999</v>
      </c>
      <c r="E150">
        <v>333.1</v>
      </c>
      <c r="F150">
        <v>109.00016203691</v>
      </c>
      <c r="G150">
        <v>52300.2</v>
      </c>
      <c r="H150">
        <f t="shared" si="13"/>
        <v>0.13431670828174691</v>
      </c>
      <c r="I150">
        <f t="shared" si="14"/>
        <v>0.12242224787352018</v>
      </c>
      <c r="J150">
        <f t="shared" si="15"/>
        <v>2.0457122720125565E-2</v>
      </c>
      <c r="K150">
        <f t="shared" si="16"/>
        <v>0.10225016545334231</v>
      </c>
      <c r="L150">
        <f t="shared" si="17"/>
        <v>0.15076178096871296</v>
      </c>
      <c r="M150">
        <f t="shared" si="18"/>
        <v>5.5559984540040963E-2</v>
      </c>
    </row>
    <row r="151" spans="1:13" x14ac:dyDescent="0.3">
      <c r="A151" s="1">
        <v>44878</v>
      </c>
      <c r="B151">
        <v>62.600051225404002</v>
      </c>
      <c r="C151">
        <v>140.79944818729001</v>
      </c>
      <c r="D151">
        <v>28.539938137954</v>
      </c>
      <c r="E151">
        <v>343</v>
      </c>
      <c r="F151">
        <v>118.89963954577</v>
      </c>
      <c r="G151">
        <v>54421.13</v>
      </c>
      <c r="H151">
        <f t="shared" si="13"/>
        <v>-6.3484546914183149E-3</v>
      </c>
      <c r="I151">
        <f t="shared" si="14"/>
        <v>1.1633419641857268E-2</v>
      </c>
      <c r="J151">
        <f t="shared" si="15"/>
        <v>7.9422142923562644E-2</v>
      </c>
      <c r="K151">
        <f t="shared" si="16"/>
        <v>2.9720804563194259E-2</v>
      </c>
      <c r="L151">
        <f t="shared" si="17"/>
        <v>9.0820759564630871E-2</v>
      </c>
      <c r="M151">
        <f t="shared" si="18"/>
        <v>4.0552999797323963E-2</v>
      </c>
    </row>
    <row r="152" spans="1:13" x14ac:dyDescent="0.3">
      <c r="A152" s="1">
        <v>44885</v>
      </c>
      <c r="B152">
        <v>62.760055600785002</v>
      </c>
      <c r="C152">
        <v>145.00008349082</v>
      </c>
      <c r="D152">
        <v>29.589958010547999</v>
      </c>
      <c r="E152">
        <v>357</v>
      </c>
      <c r="F152">
        <v>113.95040997133999</v>
      </c>
      <c r="G152">
        <v>54891.25</v>
      </c>
      <c r="H152">
        <f t="shared" si="13"/>
        <v>2.5559783458461993E-3</v>
      </c>
      <c r="I152">
        <f t="shared" si="14"/>
        <v>2.9834174477320063E-2</v>
      </c>
      <c r="J152">
        <f t="shared" si="15"/>
        <v>3.6791245570277686E-2</v>
      </c>
      <c r="K152">
        <f t="shared" si="16"/>
        <v>4.081632653061229E-2</v>
      </c>
      <c r="L152">
        <f t="shared" si="17"/>
        <v>-4.1625269793394315E-2</v>
      </c>
      <c r="M152">
        <f t="shared" si="18"/>
        <v>8.6385563842574786E-3</v>
      </c>
    </row>
    <row r="153" spans="1:13" x14ac:dyDescent="0.3">
      <c r="A153" s="1">
        <v>44892</v>
      </c>
      <c r="B153">
        <v>64.259994650703007</v>
      </c>
      <c r="C153">
        <v>140.00053567306</v>
      </c>
      <c r="D153">
        <v>31.739981979326</v>
      </c>
      <c r="E153">
        <v>371</v>
      </c>
      <c r="F153">
        <v>115.60015316282001</v>
      </c>
      <c r="G153">
        <v>56280.53</v>
      </c>
      <c r="H153">
        <f t="shared" si="13"/>
        <v>2.3899581279198889E-2</v>
      </c>
      <c r="I153">
        <f t="shared" si="14"/>
        <v>-3.4479620269160183E-2</v>
      </c>
      <c r="J153">
        <f t="shared" si="15"/>
        <v>7.2660595463216904E-2</v>
      </c>
      <c r="K153">
        <f t="shared" si="16"/>
        <v>3.9215686274509887E-2</v>
      </c>
      <c r="L153">
        <f t="shared" si="17"/>
        <v>1.4477729320104604E-2</v>
      </c>
      <c r="M153">
        <f t="shared" si="18"/>
        <v>2.5309680504634224E-2</v>
      </c>
    </row>
    <row r="154" spans="1:13" x14ac:dyDescent="0.3">
      <c r="A154" s="1">
        <v>44899</v>
      </c>
      <c r="B154">
        <v>64.499942945612005</v>
      </c>
      <c r="C154">
        <v>127.32046424331</v>
      </c>
      <c r="D154">
        <v>31.619996430897</v>
      </c>
      <c r="E154">
        <v>354.5</v>
      </c>
      <c r="F154">
        <v>118.20002622939001</v>
      </c>
      <c r="G154">
        <v>56207.29</v>
      </c>
      <c r="H154">
        <f t="shared" si="13"/>
        <v>3.7340229518112444E-3</v>
      </c>
      <c r="I154">
        <f t="shared" si="14"/>
        <v>-9.0571592235628828E-2</v>
      </c>
      <c r="J154">
        <f t="shared" si="15"/>
        <v>-3.7802651717683267E-3</v>
      </c>
      <c r="K154">
        <f t="shared" si="16"/>
        <v>-4.4474393530997358E-2</v>
      </c>
      <c r="L154">
        <f t="shared" si="17"/>
        <v>2.2490221642770036E-2</v>
      </c>
      <c r="M154">
        <f t="shared" si="18"/>
        <v>-1.3013381359414655E-3</v>
      </c>
    </row>
    <row r="155" spans="1:13" x14ac:dyDescent="0.3">
      <c r="A155" s="1">
        <v>44906</v>
      </c>
      <c r="B155">
        <v>62.199982018786997</v>
      </c>
      <c r="C155">
        <v>131.37999555766001</v>
      </c>
      <c r="D155">
        <v>32.470079409133</v>
      </c>
      <c r="E155">
        <v>369.1</v>
      </c>
      <c r="F155">
        <v>121.55043061208001</v>
      </c>
      <c r="G155">
        <v>55836.35</v>
      </c>
      <c r="H155">
        <f t="shared" si="13"/>
        <v>-3.5658340485113182E-2</v>
      </c>
      <c r="I155">
        <f t="shared" si="14"/>
        <v>3.1884358405984248E-2</v>
      </c>
      <c r="J155">
        <f t="shared" si="15"/>
        <v>2.6884347697311961E-2</v>
      </c>
      <c r="K155">
        <f t="shared" si="16"/>
        <v>4.1184767277856249E-2</v>
      </c>
      <c r="L155">
        <f t="shared" si="17"/>
        <v>2.8345208453574244E-2</v>
      </c>
      <c r="M155">
        <f t="shared" si="18"/>
        <v>-6.599499815771237E-3</v>
      </c>
    </row>
    <row r="156" spans="1:13" x14ac:dyDescent="0.3">
      <c r="A156" s="1">
        <v>44913</v>
      </c>
      <c r="B156">
        <v>62.500063057830999</v>
      </c>
      <c r="C156">
        <v>132.64079523069</v>
      </c>
      <c r="D156">
        <v>33.490015100316</v>
      </c>
      <c r="E156">
        <v>376.2</v>
      </c>
      <c r="F156">
        <v>124.34990223762</v>
      </c>
      <c r="G156">
        <v>56032.12</v>
      </c>
      <c r="H156">
        <f t="shared" si="13"/>
        <v>4.8244553986103167E-3</v>
      </c>
      <c r="I156">
        <f t="shared" si="14"/>
        <v>9.5965878799002535E-3</v>
      </c>
      <c r="J156">
        <f t="shared" si="15"/>
        <v>3.1411555183820106E-2</v>
      </c>
      <c r="K156">
        <f t="shared" si="16"/>
        <v>1.923597940937416E-2</v>
      </c>
      <c r="L156">
        <f t="shared" si="17"/>
        <v>2.3031359176951982E-2</v>
      </c>
      <c r="M156">
        <f t="shared" si="18"/>
        <v>3.5061389220463202E-3</v>
      </c>
    </row>
    <row r="157" spans="1:13" x14ac:dyDescent="0.3">
      <c r="A157" s="1">
        <v>44920</v>
      </c>
      <c r="B157">
        <v>63.700037605029998</v>
      </c>
      <c r="C157">
        <v>129.29998063815</v>
      </c>
      <c r="D157">
        <v>34.630053398999998</v>
      </c>
      <c r="E157">
        <v>382.1</v>
      </c>
      <c r="F157">
        <v>124.10040403891</v>
      </c>
      <c r="G157">
        <v>57039.91</v>
      </c>
      <c r="H157">
        <f t="shared" si="13"/>
        <v>1.9199573384248714E-2</v>
      </c>
      <c r="I157">
        <f t="shared" si="14"/>
        <v>-2.5186931265977597E-2</v>
      </c>
      <c r="J157">
        <f t="shared" si="15"/>
        <v>3.4041140180711471E-2</v>
      </c>
      <c r="K157">
        <f t="shared" si="16"/>
        <v>1.5683147262094632E-2</v>
      </c>
      <c r="L157">
        <f t="shared" si="17"/>
        <v>-2.0064205457374085E-3</v>
      </c>
      <c r="M157">
        <f t="shared" si="18"/>
        <v>1.7985933782266317E-2</v>
      </c>
    </row>
    <row r="158" spans="1:13" x14ac:dyDescent="0.3">
      <c r="A158" s="1">
        <v>44927</v>
      </c>
      <c r="B158">
        <v>64.240066938984</v>
      </c>
      <c r="C158">
        <v>129.64005140341999</v>
      </c>
      <c r="D158">
        <v>35.420085073486</v>
      </c>
      <c r="E158">
        <v>375.3</v>
      </c>
      <c r="F158">
        <v>126.75017674522</v>
      </c>
      <c r="G158">
        <v>57462.68</v>
      </c>
      <c r="H158">
        <f t="shared" si="13"/>
        <v>8.4776925455278818E-3</v>
      </c>
      <c r="I158">
        <f t="shared" si="14"/>
        <v>2.6300913858732233E-3</v>
      </c>
      <c r="J158">
        <f t="shared" si="15"/>
        <v>2.2813469716128632E-2</v>
      </c>
      <c r="K158">
        <f t="shared" si="16"/>
        <v>-1.7796388380005301E-2</v>
      </c>
      <c r="L158">
        <f t="shared" si="17"/>
        <v>2.1351845925329904E-2</v>
      </c>
      <c r="M158">
        <f t="shared" si="18"/>
        <v>7.4118279639641127E-3</v>
      </c>
    </row>
    <row r="159" spans="1:13" x14ac:dyDescent="0.3">
      <c r="A159" s="1">
        <v>44934</v>
      </c>
      <c r="B159">
        <v>62.459974561740999</v>
      </c>
      <c r="C159">
        <v>132.55958430166999</v>
      </c>
      <c r="D159">
        <v>35.749957537362</v>
      </c>
      <c r="E159">
        <v>352.8</v>
      </c>
      <c r="F159">
        <v>136.49995533485</v>
      </c>
      <c r="G159">
        <v>59854.8</v>
      </c>
      <c r="H159">
        <f t="shared" si="13"/>
        <v>-2.7710001904788673E-2</v>
      </c>
      <c r="I159">
        <f t="shared" si="14"/>
        <v>2.2520300375112212E-2</v>
      </c>
      <c r="J159">
        <f t="shared" si="15"/>
        <v>9.3131471364795715E-3</v>
      </c>
      <c r="K159">
        <f t="shared" si="16"/>
        <v>-5.9952038369304517E-2</v>
      </c>
      <c r="L159">
        <f t="shared" si="17"/>
        <v>7.692122283370062E-2</v>
      </c>
      <c r="M159">
        <f t="shared" si="18"/>
        <v>4.1629106056313425E-2</v>
      </c>
    </row>
    <row r="160" spans="1:13" x14ac:dyDescent="0.3">
      <c r="A160" s="1">
        <v>44941</v>
      </c>
      <c r="B160">
        <v>62.500063057830999</v>
      </c>
      <c r="C160">
        <v>132.13931774399001</v>
      </c>
      <c r="D160">
        <v>36.239966811240002</v>
      </c>
      <c r="E160">
        <v>363.5</v>
      </c>
      <c r="F160">
        <v>153.80087328548001</v>
      </c>
      <c r="G160">
        <v>61565.83</v>
      </c>
      <c r="H160">
        <f t="shared" si="13"/>
        <v>6.4182696793091409E-4</v>
      </c>
      <c r="I160">
        <f t="shared" si="14"/>
        <v>-3.1703973718231193E-3</v>
      </c>
      <c r="J160">
        <f t="shared" si="15"/>
        <v>1.3706569395667056E-2</v>
      </c>
      <c r="K160">
        <f t="shared" si="16"/>
        <v>3.032879818594103E-2</v>
      </c>
      <c r="L160">
        <f t="shared" si="17"/>
        <v>0.1267466931266672</v>
      </c>
      <c r="M160">
        <f t="shared" si="18"/>
        <v>2.8586345623074383E-2</v>
      </c>
    </row>
    <row r="161" spans="1:13" x14ac:dyDescent="0.3">
      <c r="A161" s="1">
        <v>44948</v>
      </c>
      <c r="B161">
        <v>63.640021397220998</v>
      </c>
      <c r="C161">
        <v>132.51999397377</v>
      </c>
      <c r="D161">
        <v>36.749993186367</v>
      </c>
      <c r="E161">
        <v>363.9</v>
      </c>
      <c r="F161">
        <v>144.50019145351999</v>
      </c>
      <c r="G161">
        <v>60788.05</v>
      </c>
      <c r="H161">
        <f t="shared" si="13"/>
        <v>1.8239315028133696E-2</v>
      </c>
      <c r="I161">
        <f t="shared" si="14"/>
        <v>2.8808702532998609E-3</v>
      </c>
      <c r="J161">
        <f t="shared" si="15"/>
        <v>1.4073588361256828E-2</v>
      </c>
      <c r="K161">
        <f t="shared" si="16"/>
        <v>1.1004126547453641E-3</v>
      </c>
      <c r="L161">
        <f t="shared" si="17"/>
        <v>-6.0472230314950193E-2</v>
      </c>
      <c r="M161">
        <f t="shared" si="18"/>
        <v>-1.2633306494852725E-2</v>
      </c>
    </row>
    <row r="162" spans="1:13" x14ac:dyDescent="0.3">
      <c r="A162" s="1">
        <v>44955</v>
      </c>
      <c r="B162">
        <v>67.559953789581002</v>
      </c>
      <c r="C162">
        <v>133.9005797671</v>
      </c>
      <c r="D162">
        <v>36.510022089509</v>
      </c>
      <c r="E162">
        <v>387.2</v>
      </c>
      <c r="F162">
        <v>146.19983428474001</v>
      </c>
      <c r="G162">
        <v>61269.7</v>
      </c>
      <c r="H162">
        <f t="shared" si="13"/>
        <v>6.159539714628659E-2</v>
      </c>
      <c r="I162">
        <f t="shared" si="14"/>
        <v>1.0417943375421901E-2</v>
      </c>
      <c r="J162">
        <f t="shared" si="15"/>
        <v>-6.5298269755059701E-3</v>
      </c>
      <c r="K162">
        <f t="shared" si="16"/>
        <v>6.4028579280021924E-2</v>
      </c>
      <c r="L162">
        <f t="shared" si="17"/>
        <v>1.1762218541881531E-2</v>
      </c>
      <c r="M162">
        <f t="shared" si="18"/>
        <v>7.923432319345558E-3</v>
      </c>
    </row>
    <row r="163" spans="1:13" x14ac:dyDescent="0.3">
      <c r="A163" s="1">
        <v>44962</v>
      </c>
      <c r="B163">
        <v>63.039975855458998</v>
      </c>
      <c r="C163">
        <v>146.79992070521001</v>
      </c>
      <c r="D163">
        <v>37.199968257743997</v>
      </c>
      <c r="E163">
        <v>385.9</v>
      </c>
      <c r="F163">
        <v>137.74948304840001</v>
      </c>
      <c r="G163">
        <v>61465.85</v>
      </c>
      <c r="H163">
        <f t="shared" si="13"/>
        <v>-6.6903212340844842E-2</v>
      </c>
      <c r="I163">
        <f t="shared" si="14"/>
        <v>9.633521348859353E-2</v>
      </c>
      <c r="J163">
        <f t="shared" si="15"/>
        <v>1.8897445927134937E-2</v>
      </c>
      <c r="K163">
        <f t="shared" si="16"/>
        <v>-3.3574380165289908E-3</v>
      </c>
      <c r="L163">
        <f t="shared" si="17"/>
        <v>-5.7800005572386737E-2</v>
      </c>
      <c r="M163">
        <f t="shared" si="18"/>
        <v>3.2014192986093981E-3</v>
      </c>
    </row>
    <row r="164" spans="1:13" x14ac:dyDescent="0.3">
      <c r="A164" s="1">
        <v>44969</v>
      </c>
      <c r="B164">
        <v>63.499944733558998</v>
      </c>
      <c r="C164">
        <v>138.64025261199001</v>
      </c>
      <c r="D164">
        <v>35.290032444895999</v>
      </c>
      <c r="E164">
        <v>365.5</v>
      </c>
      <c r="F164">
        <v>133.64956570958</v>
      </c>
      <c r="G164">
        <v>60008.87</v>
      </c>
      <c r="H164">
        <f t="shared" si="13"/>
        <v>7.2964634243299908E-3</v>
      </c>
      <c r="I164">
        <f t="shared" si="14"/>
        <v>-5.5583600141075662E-2</v>
      </c>
      <c r="J164">
        <f t="shared" si="15"/>
        <v>-5.1342404370208095E-2</v>
      </c>
      <c r="K164">
        <f t="shared" si="16"/>
        <v>-5.2863436123347984E-2</v>
      </c>
      <c r="L164">
        <f t="shared" si="17"/>
        <v>-2.9763576952077875E-2</v>
      </c>
      <c r="M164">
        <f t="shared" si="18"/>
        <v>-2.3703894113560553E-2</v>
      </c>
    </row>
    <row r="165" spans="1:13" x14ac:dyDescent="0.3">
      <c r="A165" s="1">
        <v>44976</v>
      </c>
      <c r="B165">
        <v>63.300084934738997</v>
      </c>
      <c r="C165">
        <v>135.82020310179001</v>
      </c>
      <c r="D165">
        <v>36.099964161560003</v>
      </c>
      <c r="E165">
        <v>371.4</v>
      </c>
      <c r="F165">
        <v>133.39904915087001</v>
      </c>
      <c r="G165">
        <v>60459.17</v>
      </c>
      <c r="H165">
        <f t="shared" si="13"/>
        <v>-3.1474011459159401E-3</v>
      </c>
      <c r="I165">
        <f t="shared" si="14"/>
        <v>-2.0340770137605046E-2</v>
      </c>
      <c r="J165">
        <f t="shared" si="15"/>
        <v>2.2950721791731965E-2</v>
      </c>
      <c r="K165">
        <f t="shared" si="16"/>
        <v>1.6142270861833063E-2</v>
      </c>
      <c r="L165">
        <f t="shared" si="17"/>
        <v>-1.8744285279187478E-3</v>
      </c>
      <c r="M165">
        <f t="shared" si="18"/>
        <v>7.503890674828595E-3</v>
      </c>
    </row>
    <row r="166" spans="1:13" x14ac:dyDescent="0.3">
      <c r="A166" s="1">
        <v>44983</v>
      </c>
      <c r="B166">
        <v>62.559962729314002</v>
      </c>
      <c r="C166">
        <v>129.52026528312001</v>
      </c>
      <c r="D166">
        <v>36.209999688899998</v>
      </c>
      <c r="E166">
        <v>370</v>
      </c>
      <c r="F166">
        <v>124.00060475942</v>
      </c>
      <c r="G166">
        <v>59051.34</v>
      </c>
      <c r="H166">
        <f t="shared" si="13"/>
        <v>-1.1692278236088427E-2</v>
      </c>
      <c r="I166">
        <f t="shared" si="14"/>
        <v>-4.638439403561001E-2</v>
      </c>
      <c r="J166">
        <f t="shared" si="15"/>
        <v>3.0480785755782058E-3</v>
      </c>
      <c r="K166">
        <f t="shared" si="16"/>
        <v>-3.7695207323639179E-3</v>
      </c>
      <c r="L166">
        <f t="shared" si="17"/>
        <v>-7.0453608562237036E-2</v>
      </c>
      <c r="M166">
        <f t="shared" si="18"/>
        <v>-2.3285632270505841E-2</v>
      </c>
    </row>
    <row r="167" spans="1:13" x14ac:dyDescent="0.3">
      <c r="A167" s="1">
        <v>44990</v>
      </c>
      <c r="B167">
        <v>65.600045861563999</v>
      </c>
      <c r="C167">
        <v>130.66026369923</v>
      </c>
      <c r="D167">
        <v>36.560006313098</v>
      </c>
      <c r="E167">
        <v>382.7</v>
      </c>
      <c r="F167">
        <v>130.89999372378</v>
      </c>
      <c r="G167">
        <v>60205.87</v>
      </c>
      <c r="H167">
        <f t="shared" si="13"/>
        <v>4.8594708174682033E-2</v>
      </c>
      <c r="I167">
        <f t="shared" si="14"/>
        <v>8.8016992060513388E-3</v>
      </c>
      <c r="J167">
        <f t="shared" si="15"/>
        <v>9.6660211876582469E-3</v>
      </c>
      <c r="K167">
        <f t="shared" si="16"/>
        <v>3.4324324324324307E-2</v>
      </c>
      <c r="L167">
        <f t="shared" si="17"/>
        <v>5.5639962222328476E-2</v>
      </c>
      <c r="M167">
        <f t="shared" si="18"/>
        <v>1.9551292146799737E-2</v>
      </c>
    </row>
    <row r="168" spans="1:13" x14ac:dyDescent="0.3">
      <c r="A168" s="1">
        <v>44997</v>
      </c>
      <c r="B168">
        <v>62.459974561740999</v>
      </c>
      <c r="C168">
        <v>128.70003490002</v>
      </c>
      <c r="D168">
        <v>35.629971988933001</v>
      </c>
      <c r="E168">
        <v>414.6</v>
      </c>
      <c r="F168">
        <v>121.4506313326</v>
      </c>
      <c r="G168">
        <v>59570</v>
      </c>
      <c r="H168">
        <f t="shared" si="13"/>
        <v>-4.7866907081886789E-2</v>
      </c>
      <c r="I168">
        <f t="shared" si="14"/>
        <v>-1.5002486170717533E-2</v>
      </c>
      <c r="J168">
        <f t="shared" si="15"/>
        <v>-2.5438571213588834E-2</v>
      </c>
      <c r="K168">
        <f t="shared" si="16"/>
        <v>8.3355108440031467E-2</v>
      </c>
      <c r="L168">
        <f t="shared" si="17"/>
        <v>-7.218764586894999E-2</v>
      </c>
      <c r="M168">
        <f t="shared" si="18"/>
        <v>-1.0561594741509417E-2</v>
      </c>
    </row>
    <row r="169" spans="1:13" x14ac:dyDescent="0.3">
      <c r="A169" s="1">
        <v>45004</v>
      </c>
      <c r="B169">
        <v>55.440059365647997</v>
      </c>
      <c r="C169">
        <v>130.99931932787999</v>
      </c>
      <c r="D169">
        <v>31.730031958236999</v>
      </c>
      <c r="E169">
        <v>411.5</v>
      </c>
      <c r="F169">
        <v>114.40052508901999</v>
      </c>
      <c r="G169">
        <v>56283.05</v>
      </c>
      <c r="H169">
        <f t="shared" si="13"/>
        <v>-0.11239061887791668</v>
      </c>
      <c r="I169">
        <f t="shared" si="14"/>
        <v>1.7865453025293965E-2</v>
      </c>
      <c r="J169">
        <f t="shared" si="15"/>
        <v>-0.10945672457748101</v>
      </c>
      <c r="K169">
        <f t="shared" si="16"/>
        <v>-7.4770863482875871E-3</v>
      </c>
      <c r="L169">
        <f t="shared" si="17"/>
        <v>-5.8049152698703144E-2</v>
      </c>
      <c r="M169">
        <f t="shared" si="18"/>
        <v>-5.517794191707226E-2</v>
      </c>
    </row>
    <row r="170" spans="1:13" x14ac:dyDescent="0.3">
      <c r="A170" s="1">
        <v>45011</v>
      </c>
      <c r="B170">
        <v>56.260008954275001</v>
      </c>
      <c r="C170">
        <v>110.60014909484001</v>
      </c>
      <c r="D170">
        <v>31.999970177434001</v>
      </c>
      <c r="E170">
        <v>387.2</v>
      </c>
      <c r="F170">
        <v>114.94942112618</v>
      </c>
      <c r="G170">
        <v>56024.38</v>
      </c>
      <c r="H170">
        <f t="shared" si="13"/>
        <v>1.4789839657622483E-2</v>
      </c>
      <c r="I170">
        <f t="shared" si="14"/>
        <v>-0.15571966585553487</v>
      </c>
      <c r="J170">
        <f t="shared" si="15"/>
        <v>8.5073415479786085E-3</v>
      </c>
      <c r="K170">
        <f t="shared" si="16"/>
        <v>-5.9052247873633057E-2</v>
      </c>
      <c r="L170">
        <f t="shared" si="17"/>
        <v>4.7980202602468935E-3</v>
      </c>
      <c r="M170">
        <f t="shared" si="18"/>
        <v>-4.5958774444527783E-3</v>
      </c>
    </row>
    <row r="171" spans="1:13" x14ac:dyDescent="0.3">
      <c r="A171" s="1">
        <v>45018</v>
      </c>
      <c r="B171">
        <v>58.239961130337001</v>
      </c>
      <c r="C171">
        <v>111.21938242861</v>
      </c>
      <c r="D171">
        <v>35.080028470377002</v>
      </c>
      <c r="E171">
        <v>391.1</v>
      </c>
      <c r="F171">
        <v>122.25004392847001</v>
      </c>
      <c r="G171">
        <v>58608.76</v>
      </c>
      <c r="H171">
        <f t="shared" si="13"/>
        <v>3.5192887681038121E-2</v>
      </c>
      <c r="I171">
        <f t="shared" si="14"/>
        <v>5.5988471881625035E-3</v>
      </c>
      <c r="J171">
        <f t="shared" si="15"/>
        <v>9.6251911356936892E-2</v>
      </c>
      <c r="K171">
        <f t="shared" si="16"/>
        <v>1.0072314049586861E-2</v>
      </c>
      <c r="L171">
        <f t="shared" si="17"/>
        <v>6.3511609982586315E-2</v>
      </c>
      <c r="M171">
        <f t="shared" si="18"/>
        <v>4.6129560023689731E-2</v>
      </c>
    </row>
    <row r="172" spans="1:13" x14ac:dyDescent="0.3">
      <c r="A172" s="1">
        <v>45025</v>
      </c>
      <c r="B172">
        <v>58.600058377190003</v>
      </c>
      <c r="C172">
        <v>106.1995318786</v>
      </c>
      <c r="D172">
        <v>36.049979937971003</v>
      </c>
      <c r="E172">
        <v>379.7</v>
      </c>
      <c r="F172">
        <v>116.44946539842999</v>
      </c>
      <c r="G172">
        <v>58538.87</v>
      </c>
      <c r="H172">
        <f t="shared" si="13"/>
        <v>6.1829925684038223E-3</v>
      </c>
      <c r="I172">
        <f t="shared" si="14"/>
        <v>-4.5134673834681394E-2</v>
      </c>
      <c r="J172">
        <f t="shared" si="15"/>
        <v>2.7649677320332522E-2</v>
      </c>
      <c r="K172">
        <f t="shared" si="16"/>
        <v>-2.9148555356686368E-2</v>
      </c>
      <c r="L172">
        <f t="shared" si="17"/>
        <v>-4.7448478083443546E-2</v>
      </c>
      <c r="M172">
        <f t="shared" si="18"/>
        <v>-1.1924838539494331E-3</v>
      </c>
    </row>
    <row r="173" spans="1:13" x14ac:dyDescent="0.3">
      <c r="A173" s="1">
        <v>45032</v>
      </c>
      <c r="B173">
        <v>61.340060470395997</v>
      </c>
      <c r="C173">
        <v>110.74023794739</v>
      </c>
      <c r="D173">
        <v>37.120016911815</v>
      </c>
      <c r="E173">
        <v>392.9</v>
      </c>
      <c r="F173">
        <v>125.94974578935</v>
      </c>
      <c r="G173">
        <v>61293.06</v>
      </c>
      <c r="H173">
        <f t="shared" si="13"/>
        <v>4.6757668321240731E-2</v>
      </c>
      <c r="I173">
        <f t="shared" si="14"/>
        <v>4.2756366138982926E-2</v>
      </c>
      <c r="J173">
        <f t="shared" si="15"/>
        <v>2.9682040758001627E-2</v>
      </c>
      <c r="K173">
        <f t="shared" si="16"/>
        <v>3.4764287595470122E-2</v>
      </c>
      <c r="L173">
        <f t="shared" si="17"/>
        <v>8.158285964143297E-2</v>
      </c>
      <c r="M173">
        <f t="shared" si="18"/>
        <v>4.7048909553600859E-2</v>
      </c>
    </row>
    <row r="174" spans="1:13" x14ac:dyDescent="0.3">
      <c r="A174" s="1">
        <v>45039</v>
      </c>
      <c r="B174">
        <v>61.340060470395997</v>
      </c>
      <c r="C174">
        <v>110.79911587093</v>
      </c>
      <c r="D174">
        <v>38.470059185018002</v>
      </c>
      <c r="E174">
        <v>395.3</v>
      </c>
      <c r="F174">
        <v>122.75005868588001</v>
      </c>
      <c r="G174">
        <v>62409.21</v>
      </c>
      <c r="H174">
        <f t="shared" si="13"/>
        <v>0</v>
      </c>
      <c r="I174">
        <f t="shared" si="14"/>
        <v>5.3167597100500785E-4</v>
      </c>
      <c r="J174">
        <f t="shared" si="15"/>
        <v>3.6369656738310718E-2</v>
      </c>
      <c r="K174">
        <f t="shared" si="16"/>
        <v>6.1084245355051969E-3</v>
      </c>
      <c r="L174">
        <f t="shared" si="17"/>
        <v>-2.5404474486367401E-2</v>
      </c>
      <c r="M174">
        <f t="shared" si="18"/>
        <v>1.8210055102486411E-2</v>
      </c>
    </row>
    <row r="175" spans="1:13" x14ac:dyDescent="0.3">
      <c r="A175" s="1">
        <v>45046</v>
      </c>
      <c r="B175">
        <v>63.420000814030999</v>
      </c>
      <c r="C175">
        <v>113.30041248473</v>
      </c>
      <c r="D175">
        <v>38.299972353927998</v>
      </c>
      <c r="E175">
        <v>423.4</v>
      </c>
      <c r="F175">
        <v>119.39965430319</v>
      </c>
      <c r="G175">
        <v>62948.5</v>
      </c>
      <c r="H175">
        <f t="shared" si="13"/>
        <v>3.3908351698460182E-2</v>
      </c>
      <c r="I175">
        <f t="shared" si="14"/>
        <v>2.2575059323702185E-2</v>
      </c>
      <c r="J175">
        <f t="shared" si="15"/>
        <v>-4.4212781236437904E-3</v>
      </c>
      <c r="K175">
        <f t="shared" si="16"/>
        <v>7.1085251707563746E-2</v>
      </c>
      <c r="L175">
        <f t="shared" si="17"/>
        <v>-2.7294523673212723E-2</v>
      </c>
      <c r="M175">
        <f t="shared" si="18"/>
        <v>8.6411925419340729E-3</v>
      </c>
    </row>
    <row r="176" spans="1:13" x14ac:dyDescent="0.3">
      <c r="A176" s="1">
        <v>45053</v>
      </c>
      <c r="B176">
        <v>63.049997979480999</v>
      </c>
      <c r="C176">
        <v>112.89943352269999</v>
      </c>
      <c r="D176">
        <v>39.329975125272</v>
      </c>
      <c r="E176">
        <v>406.7</v>
      </c>
      <c r="F176">
        <v>118.54932370758</v>
      </c>
      <c r="G176">
        <v>62692.959999999999</v>
      </c>
      <c r="H176">
        <f t="shared" si="13"/>
        <v>-5.8341663481679129E-3</v>
      </c>
      <c r="I176">
        <f t="shared" si="14"/>
        <v>-3.5390776894483889E-3</v>
      </c>
      <c r="J176">
        <f t="shared" si="15"/>
        <v>2.6893042162688729E-2</v>
      </c>
      <c r="K176">
        <f t="shared" si="16"/>
        <v>-3.9442607463391566E-2</v>
      </c>
      <c r="L176">
        <f t="shared" si="17"/>
        <v>-7.1217174000417494E-3</v>
      </c>
      <c r="M176">
        <f t="shared" si="18"/>
        <v>-4.0595089636766835E-3</v>
      </c>
    </row>
    <row r="177" spans="1:13" x14ac:dyDescent="0.3">
      <c r="A177" s="1">
        <v>45060</v>
      </c>
      <c r="B177">
        <v>63.259996438648997</v>
      </c>
      <c r="C177">
        <v>114.84951095577</v>
      </c>
      <c r="D177">
        <v>39.449960673701</v>
      </c>
      <c r="E177">
        <v>417.7</v>
      </c>
      <c r="F177">
        <v>114.65002328772999</v>
      </c>
      <c r="G177">
        <v>63669.39</v>
      </c>
      <c r="H177">
        <f t="shared" si="13"/>
        <v>3.3306655971081511E-3</v>
      </c>
      <c r="I177">
        <f t="shared" si="14"/>
        <v>1.7272694576256908E-2</v>
      </c>
      <c r="J177">
        <f t="shared" si="15"/>
        <v>3.0507405114503783E-3</v>
      </c>
      <c r="K177">
        <f t="shared" si="16"/>
        <v>2.7046963363658749E-2</v>
      </c>
      <c r="L177">
        <f t="shared" si="17"/>
        <v>-3.2891798096362224E-2</v>
      </c>
      <c r="M177">
        <f t="shared" si="18"/>
        <v>1.5574795000905972E-2</v>
      </c>
    </row>
    <row r="178" spans="1:13" x14ac:dyDescent="0.3">
      <c r="A178" s="1">
        <v>45067</v>
      </c>
      <c r="B178">
        <v>64.469993109870998</v>
      </c>
      <c r="C178">
        <v>113.70037631015001</v>
      </c>
      <c r="D178">
        <v>40.540014748795002</v>
      </c>
      <c r="E178">
        <v>423.5</v>
      </c>
      <c r="F178">
        <v>112.6998638978</v>
      </c>
      <c r="G178">
        <v>64919.22</v>
      </c>
      <c r="H178">
        <f t="shared" si="13"/>
        <v>1.9127359142289579E-2</v>
      </c>
      <c r="I178">
        <f t="shared" si="14"/>
        <v>-1.0005568470052406E-2</v>
      </c>
      <c r="J178">
        <f t="shared" si="15"/>
        <v>2.7631309549585481E-2</v>
      </c>
      <c r="K178">
        <f t="shared" si="16"/>
        <v>1.3885563801771639E-2</v>
      </c>
      <c r="L178">
        <f t="shared" si="17"/>
        <v>-1.7009672863613767E-2</v>
      </c>
      <c r="M178">
        <f t="shared" si="18"/>
        <v>1.9629998025738837E-2</v>
      </c>
    </row>
    <row r="179" spans="1:13" x14ac:dyDescent="0.3">
      <c r="A179" s="1">
        <v>45074</v>
      </c>
      <c r="B179">
        <v>64.770074148915</v>
      </c>
      <c r="C179">
        <v>118.89990604061001</v>
      </c>
      <c r="D179">
        <v>40.980039799083002</v>
      </c>
      <c r="E179">
        <v>429.5</v>
      </c>
      <c r="F179">
        <v>109.29955987536999</v>
      </c>
      <c r="G179">
        <v>64788.01</v>
      </c>
      <c r="H179">
        <f t="shared" si="13"/>
        <v>4.6545846302883387E-3</v>
      </c>
      <c r="I179">
        <f t="shared" si="14"/>
        <v>4.5730101334729101E-2</v>
      </c>
      <c r="J179">
        <f t="shared" si="15"/>
        <v>1.0854092012906325E-2</v>
      </c>
      <c r="K179">
        <f t="shared" si="16"/>
        <v>1.4167650531286879E-2</v>
      </c>
      <c r="L179">
        <f t="shared" si="17"/>
        <v>-3.0171323237031755E-2</v>
      </c>
      <c r="M179">
        <f t="shared" si="18"/>
        <v>-2.0211271792852648E-3</v>
      </c>
    </row>
    <row r="180" spans="1:13" x14ac:dyDescent="0.3">
      <c r="A180" s="1">
        <v>45081</v>
      </c>
      <c r="B180">
        <v>64.020046355792999</v>
      </c>
      <c r="C180">
        <v>128.45031129329001</v>
      </c>
      <c r="D180">
        <v>40.479963445045001</v>
      </c>
      <c r="E180">
        <v>459</v>
      </c>
      <c r="F180">
        <v>114.40052508901999</v>
      </c>
      <c r="G180">
        <v>65654.39</v>
      </c>
      <c r="H180">
        <f t="shared" si="13"/>
        <v>-1.1579850771786804E-2</v>
      </c>
      <c r="I180">
        <f t="shared" si="14"/>
        <v>8.0323068122678754E-2</v>
      </c>
      <c r="J180">
        <f t="shared" si="15"/>
        <v>-1.2202925045699753E-2</v>
      </c>
      <c r="K180">
        <f t="shared" si="16"/>
        <v>6.8684516880093138E-2</v>
      </c>
      <c r="L180">
        <f t="shared" si="17"/>
        <v>4.6669586039197464E-2</v>
      </c>
      <c r="M180">
        <f t="shared" si="18"/>
        <v>1.3372536060298756E-2</v>
      </c>
    </row>
    <row r="181" spans="1:13" x14ac:dyDescent="0.3">
      <c r="A181" s="1">
        <v>45088</v>
      </c>
      <c r="B181">
        <v>65.240065151037001</v>
      </c>
      <c r="C181">
        <v>129.34972233217999</v>
      </c>
      <c r="D181">
        <v>40.960022697832997</v>
      </c>
      <c r="E181">
        <v>460.3</v>
      </c>
      <c r="F181">
        <v>114.15000853031</v>
      </c>
      <c r="G181">
        <v>66531.53</v>
      </c>
      <c r="H181">
        <f t="shared" si="13"/>
        <v>1.9056824614960721E-2</v>
      </c>
      <c r="I181">
        <f t="shared" si="14"/>
        <v>7.0020152527023871E-3</v>
      </c>
      <c r="J181">
        <f t="shared" si="15"/>
        <v>1.1859181973810751E-2</v>
      </c>
      <c r="K181">
        <f t="shared" si="16"/>
        <v>2.8322440087145129E-3</v>
      </c>
      <c r="L181">
        <f t="shared" si="17"/>
        <v>-2.1898200075135543E-3</v>
      </c>
      <c r="M181">
        <f t="shared" si="18"/>
        <v>1.3359959631031426E-2</v>
      </c>
    </row>
    <row r="182" spans="1:13" x14ac:dyDescent="0.3">
      <c r="A182" s="1">
        <v>45095</v>
      </c>
      <c r="B182">
        <v>66.819948120481996</v>
      </c>
      <c r="C182">
        <v>170.00010203446999</v>
      </c>
      <c r="D182">
        <v>41.089958267351001</v>
      </c>
      <c r="E182">
        <v>477.1</v>
      </c>
      <c r="F182">
        <v>120.70010001647</v>
      </c>
      <c r="G182">
        <v>67850.509999999995</v>
      </c>
      <c r="H182">
        <f t="shared" si="13"/>
        <v>2.4216452969312963E-2</v>
      </c>
      <c r="I182">
        <f t="shared" si="14"/>
        <v>0.31426723590404548</v>
      </c>
      <c r="J182">
        <f t="shared" si="15"/>
        <v>3.1722533572930978E-3</v>
      </c>
      <c r="K182">
        <f t="shared" si="16"/>
        <v>3.6497936128611741E-2</v>
      </c>
      <c r="L182">
        <f t="shared" si="17"/>
        <v>5.738143667699136E-2</v>
      </c>
      <c r="M182">
        <f t="shared" si="18"/>
        <v>1.9824886035237688E-2</v>
      </c>
    </row>
    <row r="183" spans="1:13" x14ac:dyDescent="0.3">
      <c r="A183" s="1">
        <v>45102</v>
      </c>
      <c r="B183">
        <v>65.669967657070003</v>
      </c>
      <c r="C183">
        <v>151.99985422173</v>
      </c>
      <c r="D183">
        <v>40.140023901008</v>
      </c>
      <c r="E183">
        <v>462.8</v>
      </c>
      <c r="F183">
        <v>112.45036569909</v>
      </c>
      <c r="G183">
        <v>66272.990000000005</v>
      </c>
      <c r="H183">
        <f t="shared" si="13"/>
        <v>-1.7210137028817796E-2</v>
      </c>
      <c r="I183">
        <f t="shared" si="14"/>
        <v>-0.10588374711145865</v>
      </c>
      <c r="J183">
        <f t="shared" si="15"/>
        <v>-2.3118406695920024E-2</v>
      </c>
      <c r="K183">
        <f t="shared" si="16"/>
        <v>-2.9972752043596729E-2</v>
      </c>
      <c r="L183">
        <f t="shared" si="17"/>
        <v>-6.8349026357511722E-2</v>
      </c>
      <c r="M183">
        <f t="shared" si="18"/>
        <v>-2.3249935777932884E-2</v>
      </c>
    </row>
    <row r="184" spans="1:13" x14ac:dyDescent="0.3">
      <c r="A184" s="1">
        <v>45109</v>
      </c>
      <c r="B184">
        <v>64.409976902061999</v>
      </c>
      <c r="C184">
        <v>154.85048104378001</v>
      </c>
      <c r="D184">
        <v>39.410043530271999</v>
      </c>
      <c r="E184">
        <v>474.8</v>
      </c>
      <c r="F184">
        <v>112.39944769935001</v>
      </c>
      <c r="G184">
        <v>67283.22</v>
      </c>
      <c r="H184">
        <f t="shared" si="13"/>
        <v>-1.9186711977500992E-2</v>
      </c>
      <c r="I184">
        <f t="shared" si="14"/>
        <v>1.8754141815765513E-2</v>
      </c>
      <c r="J184">
        <f t="shared" si="15"/>
        <v>-1.8185847934128141E-2</v>
      </c>
      <c r="K184">
        <f t="shared" si="16"/>
        <v>2.5929127052722656E-2</v>
      </c>
      <c r="L184">
        <f t="shared" si="17"/>
        <v>-4.5280421653981495E-4</v>
      </c>
      <c r="M184">
        <f t="shared" si="18"/>
        <v>1.5243464947031882E-2</v>
      </c>
    </row>
    <row r="185" spans="1:13" x14ac:dyDescent="0.3">
      <c r="A185" s="1">
        <v>45116</v>
      </c>
      <c r="B185">
        <v>64.800023984655994</v>
      </c>
      <c r="C185">
        <v>145.00020553394</v>
      </c>
      <c r="D185">
        <v>38.510093387517998</v>
      </c>
      <c r="E185">
        <v>456.2</v>
      </c>
      <c r="F185">
        <v>112.14994950064001</v>
      </c>
      <c r="G185">
        <v>67181.67</v>
      </c>
      <c r="H185">
        <f t="shared" si="13"/>
        <v>6.0556935641675746E-3</v>
      </c>
      <c r="I185">
        <f t="shared" si="14"/>
        <v>-6.3611526702684884E-2</v>
      </c>
      <c r="J185">
        <f t="shared" si="15"/>
        <v>-2.2835553126520192E-2</v>
      </c>
      <c r="K185">
        <f t="shared" si="16"/>
        <v>-3.9174389216512284E-2</v>
      </c>
      <c r="L185">
        <f t="shared" si="17"/>
        <v>-2.2197457711480295E-3</v>
      </c>
      <c r="M185">
        <f t="shared" si="18"/>
        <v>-1.5092916183262473E-3</v>
      </c>
    </row>
    <row r="186" spans="1:13" x14ac:dyDescent="0.3">
      <c r="A186" s="1">
        <v>45123</v>
      </c>
      <c r="B186">
        <v>66.740004200954004</v>
      </c>
      <c r="C186">
        <v>154.19977258898999</v>
      </c>
      <c r="D186">
        <v>38.599994754535999</v>
      </c>
      <c r="E186">
        <v>467.8</v>
      </c>
      <c r="F186">
        <v>121.05041585466</v>
      </c>
      <c r="G186">
        <v>70242.39</v>
      </c>
      <c r="H186">
        <f t="shared" si="13"/>
        <v>2.9937955219852652E-2</v>
      </c>
      <c r="I186">
        <f t="shared" si="14"/>
        <v>6.344520010281407E-2</v>
      </c>
      <c r="J186">
        <f t="shared" si="15"/>
        <v>2.3344884187463943E-3</v>
      </c>
      <c r="K186">
        <f t="shared" si="16"/>
        <v>2.5427444103463426E-2</v>
      </c>
      <c r="L186">
        <f t="shared" si="17"/>
        <v>7.9362196716541655E-2</v>
      </c>
      <c r="M186">
        <f t="shared" si="18"/>
        <v>4.5558855562834344E-2</v>
      </c>
    </row>
    <row r="187" spans="1:13" x14ac:dyDescent="0.3">
      <c r="A187" s="1">
        <v>45130</v>
      </c>
      <c r="B187">
        <v>70.260100459349005</v>
      </c>
      <c r="C187">
        <v>159.74993293864</v>
      </c>
      <c r="D187">
        <v>38.780031606716001</v>
      </c>
      <c r="E187">
        <v>475</v>
      </c>
      <c r="F187">
        <v>116.2997664792</v>
      </c>
      <c r="G187">
        <v>71298.19</v>
      </c>
      <c r="H187">
        <f t="shared" si="13"/>
        <v>5.2743422787268512E-2</v>
      </c>
      <c r="I187">
        <f t="shared" si="14"/>
        <v>3.5993310862031169E-2</v>
      </c>
      <c r="J187">
        <f t="shared" si="15"/>
        <v>4.6641677887493405E-3</v>
      </c>
      <c r="K187">
        <f t="shared" si="16"/>
        <v>1.5391192817443278E-2</v>
      </c>
      <c r="L187">
        <f t="shared" si="17"/>
        <v>-3.9245213177655613E-2</v>
      </c>
      <c r="M187">
        <f t="shared" si="18"/>
        <v>1.5030809743233453E-2</v>
      </c>
    </row>
    <row r="188" spans="1:13" x14ac:dyDescent="0.3">
      <c r="A188" s="1">
        <v>45137</v>
      </c>
      <c r="B188">
        <v>70.449938134147004</v>
      </c>
      <c r="C188">
        <v>164.39957725334</v>
      </c>
      <c r="D188">
        <v>40.800002946904002</v>
      </c>
      <c r="E188">
        <v>459.2</v>
      </c>
      <c r="F188">
        <v>120.39959274655</v>
      </c>
      <c r="G188">
        <v>71965.41</v>
      </c>
      <c r="H188">
        <f t="shared" si="13"/>
        <v>2.701927175692509E-3</v>
      </c>
      <c r="I188">
        <f t="shared" si="14"/>
        <v>2.9105766926900145E-2</v>
      </c>
      <c r="J188">
        <f t="shared" si="15"/>
        <v>5.2087924029390775E-2</v>
      </c>
      <c r="K188">
        <f t="shared" si="16"/>
        <v>-3.3263157894736883E-2</v>
      </c>
      <c r="L188">
        <f t="shared" si="17"/>
        <v>3.5252231293888547E-2</v>
      </c>
      <c r="M188">
        <f t="shared" si="18"/>
        <v>9.358161827109468E-3</v>
      </c>
    </row>
    <row r="189" spans="1:13" x14ac:dyDescent="0.3">
      <c r="A189" s="1">
        <v>45144</v>
      </c>
      <c r="B189">
        <v>70.419988298405002</v>
      </c>
      <c r="C189">
        <v>163.10017492102</v>
      </c>
      <c r="D189">
        <v>40.060072555079003</v>
      </c>
      <c r="E189">
        <v>451.2</v>
      </c>
      <c r="F189">
        <v>119.55011492394</v>
      </c>
      <c r="G189">
        <v>71471.63</v>
      </c>
      <c r="H189">
        <f t="shared" si="13"/>
        <v>-4.2512224332935666E-4</v>
      </c>
      <c r="I189">
        <f t="shared" si="14"/>
        <v>-7.9039274554679739E-3</v>
      </c>
      <c r="J189">
        <f t="shared" si="15"/>
        <v>-1.8135547509345096E-2</v>
      </c>
      <c r="K189">
        <f t="shared" si="16"/>
        <v>-1.7421602787456414E-2</v>
      </c>
      <c r="L189">
        <f t="shared" si="17"/>
        <v>-7.0554875081531021E-3</v>
      </c>
      <c r="M189">
        <f t="shared" si="18"/>
        <v>-6.8613518633465764E-3</v>
      </c>
    </row>
    <row r="190" spans="1:13" x14ac:dyDescent="0.3">
      <c r="A190" s="1">
        <v>45151</v>
      </c>
      <c r="B190">
        <v>64.570038428529998</v>
      </c>
      <c r="C190">
        <v>157.24984255973001</v>
      </c>
      <c r="D190">
        <v>40.309993673026</v>
      </c>
      <c r="E190">
        <v>431.5</v>
      </c>
      <c r="F190">
        <v>113.95022782695</v>
      </c>
      <c r="G190">
        <v>70503.710000000006</v>
      </c>
      <c r="H190">
        <f t="shared" si="13"/>
        <v>-8.3072292558269312E-2</v>
      </c>
      <c r="I190">
        <f t="shared" si="14"/>
        <v>-3.5869565217345523E-2</v>
      </c>
      <c r="J190">
        <f t="shared" si="15"/>
        <v>6.2386586445488668E-3</v>
      </c>
      <c r="K190">
        <f t="shared" si="16"/>
        <v>-4.3661347517730431E-2</v>
      </c>
      <c r="L190">
        <f t="shared" si="17"/>
        <v>-4.6841335958169084E-2</v>
      </c>
      <c r="M190">
        <f t="shared" si="18"/>
        <v>-1.3542716179832492E-2</v>
      </c>
    </row>
    <row r="191" spans="1:13" x14ac:dyDescent="0.3">
      <c r="A191" s="1">
        <v>45158</v>
      </c>
      <c r="B191">
        <v>62.570002186655003</v>
      </c>
      <c r="C191">
        <v>154.00032944031</v>
      </c>
      <c r="D191">
        <v>39.230006678092998</v>
      </c>
      <c r="E191">
        <v>396.2</v>
      </c>
      <c r="F191">
        <v>106.2998770202</v>
      </c>
      <c r="G191">
        <v>68084.460000000006</v>
      </c>
      <c r="H191">
        <f t="shared" si="13"/>
        <v>-3.0974679441901798E-2</v>
      </c>
      <c r="I191">
        <f t="shared" si="14"/>
        <v>-2.0664651019829949E-2</v>
      </c>
      <c r="J191">
        <f t="shared" si="15"/>
        <v>-2.6792040794977656E-2</v>
      </c>
      <c r="K191">
        <f t="shared" si="16"/>
        <v>-8.1807647740440359E-2</v>
      </c>
      <c r="L191">
        <f t="shared" si="17"/>
        <v>-6.713765257554527E-2</v>
      </c>
      <c r="M191">
        <f t="shared" si="18"/>
        <v>-3.431379710372684E-2</v>
      </c>
    </row>
    <row r="192" spans="1:13" x14ac:dyDescent="0.3">
      <c r="A192" s="1">
        <v>45165</v>
      </c>
      <c r="B192">
        <v>62.560021858786001</v>
      </c>
      <c r="C192">
        <v>156.09951894461</v>
      </c>
      <c r="D192">
        <v>39.840001500398998</v>
      </c>
      <c r="E192">
        <v>377.3</v>
      </c>
      <c r="F192">
        <v>110.45029839132999</v>
      </c>
      <c r="G192">
        <v>67706.429999999993</v>
      </c>
      <c r="H192">
        <f t="shared" si="13"/>
        <v>-1.5950659293939573E-4</v>
      </c>
      <c r="I192">
        <f t="shared" si="14"/>
        <v>1.363107151737375E-2</v>
      </c>
      <c r="J192">
        <f t="shared" si="15"/>
        <v>1.5549189866608915E-2</v>
      </c>
      <c r="K192">
        <f t="shared" si="16"/>
        <v>-4.7703180212014029E-2</v>
      </c>
      <c r="L192">
        <f t="shared" si="17"/>
        <v>3.9044460703762551E-2</v>
      </c>
      <c r="M192">
        <f t="shared" si="18"/>
        <v>-5.5523683377971533E-3</v>
      </c>
    </row>
    <row r="193" spans="1:13" x14ac:dyDescent="0.3">
      <c r="A193" s="1">
        <v>45172</v>
      </c>
      <c r="B193">
        <v>63.559986322046001</v>
      </c>
      <c r="C193">
        <v>150.44963702062</v>
      </c>
      <c r="D193">
        <v>42.239946587124997</v>
      </c>
      <c r="E193">
        <v>377.7</v>
      </c>
      <c r="F193">
        <v>117.89964314968</v>
      </c>
      <c r="G193">
        <v>69017.61</v>
      </c>
      <c r="H193">
        <f t="shared" si="13"/>
        <v>1.5984081104018388E-2</v>
      </c>
      <c r="I193">
        <f t="shared" si="14"/>
        <v>-3.6194102084291413E-2</v>
      </c>
      <c r="J193">
        <f t="shared" si="15"/>
        <v>6.0239583241530781E-2</v>
      </c>
      <c r="K193">
        <f t="shared" si="16"/>
        <v>1.060164325470403E-3</v>
      </c>
      <c r="L193">
        <f t="shared" si="17"/>
        <v>6.7445220763068248E-2</v>
      </c>
      <c r="M193">
        <f t="shared" si="18"/>
        <v>1.9365664383722558E-2</v>
      </c>
    </row>
    <row r="194" spans="1:13" x14ac:dyDescent="0.3">
      <c r="A194" s="1">
        <v>45179</v>
      </c>
      <c r="B194">
        <v>58.630026300826003</v>
      </c>
      <c r="C194">
        <v>154.10005101465001</v>
      </c>
      <c r="D194">
        <v>39.149954568028001</v>
      </c>
      <c r="E194">
        <v>383.8</v>
      </c>
      <c r="F194">
        <v>110.29979637519</v>
      </c>
      <c r="G194">
        <v>66542.34</v>
      </c>
      <c r="H194">
        <f t="shared" si="13"/>
        <v>-7.7563893677397244E-2</v>
      </c>
      <c r="I194">
        <f t="shared" si="14"/>
        <v>2.4263361921768478E-2</v>
      </c>
      <c r="J194">
        <f t="shared" si="15"/>
        <v>-7.3153312652124547E-2</v>
      </c>
      <c r="K194">
        <f t="shared" si="16"/>
        <v>1.6150383902568288E-2</v>
      </c>
      <c r="L194">
        <f t="shared" si="17"/>
        <v>-6.4460303453519274E-2</v>
      </c>
      <c r="M194">
        <f t="shared" si="18"/>
        <v>-3.5864325061386593E-2</v>
      </c>
    </row>
    <row r="195" spans="1:13" x14ac:dyDescent="0.3">
      <c r="A195" s="1">
        <v>45186</v>
      </c>
      <c r="B195">
        <v>60.380017769208997</v>
      </c>
      <c r="C195">
        <v>154.25013702048</v>
      </c>
      <c r="D195">
        <v>41.440036915463999</v>
      </c>
      <c r="E195">
        <v>382.9</v>
      </c>
      <c r="F195">
        <v>116.79966532706</v>
      </c>
      <c r="G195">
        <v>67368.11</v>
      </c>
      <c r="H195">
        <f t="shared" si="13"/>
        <v>2.9848041674140235E-2</v>
      </c>
      <c r="I195">
        <f t="shared" si="14"/>
        <v>9.739516946409843E-4</v>
      </c>
      <c r="J195">
        <f t="shared" si="15"/>
        <v>5.8495146998362113E-2</v>
      </c>
      <c r="K195">
        <f t="shared" si="16"/>
        <v>-2.3449713392392768E-3</v>
      </c>
      <c r="L195">
        <f t="shared" si="17"/>
        <v>5.8929111072520746E-2</v>
      </c>
      <c r="M195">
        <f t="shared" si="18"/>
        <v>1.2409692836170327E-2</v>
      </c>
    </row>
    <row r="196" spans="1:13" x14ac:dyDescent="0.3">
      <c r="A196" s="1">
        <v>45193</v>
      </c>
      <c r="B196">
        <v>60.800050062533998</v>
      </c>
      <c r="C196">
        <v>148.69997667083001</v>
      </c>
      <c r="D196">
        <v>41.250042121326999</v>
      </c>
      <c r="E196">
        <v>373.8</v>
      </c>
      <c r="F196">
        <v>111.45027823008</v>
      </c>
      <c r="G196">
        <v>66519.31</v>
      </c>
      <c r="H196">
        <f t="shared" ref="H196:H258" si="19">B196/B195-1</f>
        <v>6.9564784649533973E-3</v>
      </c>
      <c r="I196">
        <f t="shared" ref="I196:I258" si="20">C196/C195-1</f>
        <v>-3.5981558634940347E-2</v>
      </c>
      <c r="J196">
        <f t="shared" ref="J196:J258" si="21">D196/D195-1</f>
        <v>-4.5848123766053517E-3</v>
      </c>
      <c r="K196">
        <f t="shared" ref="K196:K258" si="22">E196/E195-1</f>
        <v>-2.3765996343692808E-2</v>
      </c>
      <c r="L196">
        <f t="shared" ref="L196:L258" si="23">F196/F195-1</f>
        <v>-4.5799678295316615E-2</v>
      </c>
      <c r="M196">
        <f t="shared" ref="M196:M258" si="24">G196/G195-1</f>
        <v>-1.2599433173945407E-2</v>
      </c>
    </row>
    <row r="197" spans="1:13" x14ac:dyDescent="0.3">
      <c r="A197" s="1">
        <v>45200</v>
      </c>
      <c r="B197">
        <v>58.699995911262</v>
      </c>
      <c r="C197">
        <v>125.19993293992999</v>
      </c>
      <c r="D197">
        <v>41.370015618727003</v>
      </c>
      <c r="E197">
        <v>355</v>
      </c>
      <c r="F197">
        <v>111.95026814945</v>
      </c>
      <c r="G197">
        <v>65397.43</v>
      </c>
      <c r="H197">
        <f t="shared" si="19"/>
        <v>-3.4540335889724605E-2</v>
      </c>
      <c r="I197">
        <f t="shared" si="20"/>
        <v>-0.15803663360970754</v>
      </c>
      <c r="J197">
        <f t="shared" si="21"/>
        <v>2.9084454519374692E-3</v>
      </c>
      <c r="K197">
        <f t="shared" si="22"/>
        <v>-5.0294275013376133E-2</v>
      </c>
      <c r="L197">
        <f t="shared" si="23"/>
        <v>4.4862150845224047E-3</v>
      </c>
      <c r="M197">
        <f t="shared" si="24"/>
        <v>-1.6865478610647022E-2</v>
      </c>
    </row>
    <row r="198" spans="1:13" x14ac:dyDescent="0.3">
      <c r="A198" s="1">
        <v>45207</v>
      </c>
      <c r="B198">
        <v>54.600012833469002</v>
      </c>
      <c r="C198">
        <v>107.59957871317999</v>
      </c>
      <c r="D198">
        <v>41.150027450240998</v>
      </c>
      <c r="E198">
        <v>350.8</v>
      </c>
      <c r="F198">
        <v>107.39985484283</v>
      </c>
      <c r="G198">
        <v>63903.35</v>
      </c>
      <c r="H198">
        <f t="shared" si="19"/>
        <v>-6.9846394606075113E-2</v>
      </c>
      <c r="I198">
        <f t="shared" si="20"/>
        <v>-0.14057798445622582</v>
      </c>
      <c r="J198">
        <f t="shared" si="21"/>
        <v>-5.3175751856960884E-3</v>
      </c>
      <c r="K198">
        <f t="shared" si="22"/>
        <v>-1.183098591549292E-2</v>
      </c>
      <c r="L198">
        <f t="shared" si="23"/>
        <v>-4.064673878713132E-2</v>
      </c>
      <c r="M198">
        <f t="shared" si="24"/>
        <v>-2.2846157715983639E-2</v>
      </c>
    </row>
    <row r="199" spans="1:13" x14ac:dyDescent="0.3">
      <c r="A199" s="1">
        <v>45214</v>
      </c>
      <c r="B199">
        <v>62.159950221198997</v>
      </c>
      <c r="C199">
        <v>105.90028279488</v>
      </c>
      <c r="D199">
        <v>42.439963086810998</v>
      </c>
      <c r="E199">
        <v>358.6</v>
      </c>
      <c r="F199">
        <v>109.15032460096</v>
      </c>
      <c r="G199">
        <v>67061.899999999994</v>
      </c>
      <c r="H199">
        <f t="shared" si="19"/>
        <v>0.1384603591722211</v>
      </c>
      <c r="I199">
        <f t="shared" si="20"/>
        <v>-1.5792774828883638E-2</v>
      </c>
      <c r="J199">
        <f t="shared" si="21"/>
        <v>3.1347139151481684E-2</v>
      </c>
      <c r="K199">
        <f t="shared" si="22"/>
        <v>2.2234891676168766E-2</v>
      </c>
      <c r="L199">
        <f t="shared" si="23"/>
        <v>1.6298623128417233E-2</v>
      </c>
      <c r="M199">
        <f t="shared" si="24"/>
        <v>4.9426986222161906E-2</v>
      </c>
    </row>
    <row r="200" spans="1:13" x14ac:dyDescent="0.3">
      <c r="A200" s="1">
        <v>45221</v>
      </c>
      <c r="B200">
        <v>65.409995699825998</v>
      </c>
      <c r="C200">
        <v>104.59987317394</v>
      </c>
      <c r="D200">
        <v>44.400008046636998</v>
      </c>
      <c r="E200">
        <v>378</v>
      </c>
      <c r="F200">
        <v>107.95034879446</v>
      </c>
      <c r="G200">
        <v>68361.11</v>
      </c>
      <c r="H200">
        <f t="shared" si="19"/>
        <v>5.2285200793462216E-2</v>
      </c>
      <c r="I200">
        <f t="shared" si="20"/>
        <v>-1.2279567028718796E-2</v>
      </c>
      <c r="J200">
        <f t="shared" si="21"/>
        <v>4.6183945914767266E-2</v>
      </c>
      <c r="K200">
        <f t="shared" si="22"/>
        <v>5.4099274958170573E-2</v>
      </c>
      <c r="L200">
        <f t="shared" si="23"/>
        <v>-1.0993790544251425E-2</v>
      </c>
      <c r="M200">
        <f t="shared" si="24"/>
        <v>1.9373295418113834E-2</v>
      </c>
    </row>
    <row r="201" spans="1:13" x14ac:dyDescent="0.3">
      <c r="A201" s="1">
        <v>45228</v>
      </c>
      <c r="B201">
        <v>65.880036947850002</v>
      </c>
      <c r="C201">
        <v>106.70006996686</v>
      </c>
      <c r="D201">
        <v>46.809953621715003</v>
      </c>
      <c r="E201">
        <v>395.4</v>
      </c>
      <c r="F201">
        <v>111.3502802462</v>
      </c>
      <c r="G201">
        <v>70290.31</v>
      </c>
      <c r="H201">
        <f t="shared" si="19"/>
        <v>7.1860767302458495E-3</v>
      </c>
      <c r="I201">
        <f t="shared" si="20"/>
        <v>2.0078387565801048E-2</v>
      </c>
      <c r="J201">
        <f t="shared" si="21"/>
        <v>5.4278043655907382E-2</v>
      </c>
      <c r="K201">
        <f t="shared" si="22"/>
        <v>4.6031746031745868E-2</v>
      </c>
      <c r="L201">
        <f t="shared" si="23"/>
        <v>3.1495326228297316E-2</v>
      </c>
      <c r="M201">
        <f t="shared" si="24"/>
        <v>2.8220723741905207E-2</v>
      </c>
    </row>
    <row r="202" spans="1:13" x14ac:dyDescent="0.3">
      <c r="A202" s="1">
        <v>45235</v>
      </c>
      <c r="B202">
        <v>65.560022563920995</v>
      </c>
      <c r="C202">
        <v>109.99994751776001</v>
      </c>
      <c r="D202">
        <v>47.060045434309998</v>
      </c>
      <c r="E202">
        <v>423.5</v>
      </c>
      <c r="F202">
        <v>113.79972581081</v>
      </c>
      <c r="G202">
        <v>72473.240000000005</v>
      </c>
      <c r="H202">
        <f t="shared" si="19"/>
        <v>-4.8575319437408337E-3</v>
      </c>
      <c r="I202">
        <f t="shared" si="20"/>
        <v>3.092666717018E-2</v>
      </c>
      <c r="J202">
        <f t="shared" si="21"/>
        <v>5.3427058402164551E-3</v>
      </c>
      <c r="K202">
        <f t="shared" si="22"/>
        <v>7.1067273646939766E-2</v>
      </c>
      <c r="L202">
        <f t="shared" si="23"/>
        <v>2.199765963043987E-2</v>
      </c>
      <c r="M202">
        <f t="shared" si="24"/>
        <v>3.1055916526758987E-2</v>
      </c>
    </row>
    <row r="203" spans="1:13" x14ac:dyDescent="0.3">
      <c r="A203" s="1">
        <v>45242</v>
      </c>
      <c r="B203">
        <v>62.159950221198997</v>
      </c>
      <c r="C203">
        <v>109.20016034578001</v>
      </c>
      <c r="D203">
        <v>45.750040701666997</v>
      </c>
      <c r="E203">
        <v>434.4</v>
      </c>
      <c r="F203">
        <v>105.8998850847</v>
      </c>
      <c r="G203">
        <v>71545.8</v>
      </c>
      <c r="H203">
        <f t="shared" si="19"/>
        <v>-5.18619763958581E-2</v>
      </c>
      <c r="I203">
        <f t="shared" si="20"/>
        <v>-7.270795941524133E-3</v>
      </c>
      <c r="J203">
        <f t="shared" si="21"/>
        <v>-2.7836877770796131E-2</v>
      </c>
      <c r="K203">
        <f t="shared" si="22"/>
        <v>2.573789846517105E-2</v>
      </c>
      <c r="L203">
        <f t="shared" si="23"/>
        <v>-6.9418802811909597E-2</v>
      </c>
      <c r="M203">
        <f t="shared" si="24"/>
        <v>-1.2796999278630317E-2</v>
      </c>
    </row>
    <row r="204" spans="1:13" x14ac:dyDescent="0.3">
      <c r="A204" s="1">
        <v>45249</v>
      </c>
      <c r="B204">
        <v>62.259968130594999</v>
      </c>
      <c r="C204">
        <v>113.14973906282999</v>
      </c>
      <c r="D204">
        <v>46.990024137573997</v>
      </c>
      <c r="E204">
        <v>441.6</v>
      </c>
      <c r="F204">
        <v>115.75019153669</v>
      </c>
      <c r="G204">
        <v>74091.850000000006</v>
      </c>
      <c r="H204">
        <f t="shared" si="19"/>
        <v>1.6090410149958156E-3</v>
      </c>
      <c r="I204">
        <f t="shared" si="20"/>
        <v>3.6168250161389137E-2</v>
      </c>
      <c r="J204">
        <f t="shared" si="21"/>
        <v>2.7103438967253535E-2</v>
      </c>
      <c r="K204">
        <f t="shared" si="22"/>
        <v>1.6574585635359185E-2</v>
      </c>
      <c r="L204">
        <f t="shared" si="23"/>
        <v>9.3015270452008414E-2</v>
      </c>
      <c r="M204">
        <f t="shared" si="24"/>
        <v>3.558629577137995E-2</v>
      </c>
    </row>
    <row r="205" spans="1:13" x14ac:dyDescent="0.3">
      <c r="A205" s="1">
        <v>45256</v>
      </c>
      <c r="B205">
        <v>64.200015089903005</v>
      </c>
      <c r="C205">
        <v>111.95005830485999</v>
      </c>
      <c r="D205">
        <v>46.629993375613999</v>
      </c>
      <c r="E205">
        <v>442.1</v>
      </c>
      <c r="F205">
        <v>116.29967540768</v>
      </c>
      <c r="G205">
        <v>74469.990000000005</v>
      </c>
      <c r="H205">
        <f t="shared" si="19"/>
        <v>3.1160423263285608E-2</v>
      </c>
      <c r="I205">
        <f t="shared" si="20"/>
        <v>-1.0602594119141884E-2</v>
      </c>
      <c r="J205">
        <f t="shared" si="21"/>
        <v>-7.6618552249713145E-3</v>
      </c>
      <c r="K205">
        <f t="shared" si="22"/>
        <v>1.1322463768115298E-3</v>
      </c>
      <c r="L205">
        <f t="shared" si="23"/>
        <v>4.7471530171578902E-3</v>
      </c>
      <c r="M205">
        <f t="shared" si="24"/>
        <v>5.1036652479321543E-3</v>
      </c>
    </row>
    <row r="206" spans="1:13" x14ac:dyDescent="0.3">
      <c r="A206" s="1">
        <v>45263</v>
      </c>
      <c r="B206">
        <v>60.600014243739999</v>
      </c>
      <c r="C206">
        <v>111.00018512705</v>
      </c>
      <c r="D206">
        <v>46.740042594736998</v>
      </c>
      <c r="E206">
        <v>456.5</v>
      </c>
      <c r="F206">
        <v>121.39957258530001</v>
      </c>
      <c r="G206">
        <v>76319.05</v>
      </c>
      <c r="H206">
        <f t="shared" si="19"/>
        <v>-5.6074766355143635E-2</v>
      </c>
      <c r="I206">
        <f t="shared" si="20"/>
        <v>-8.4847939535976913E-3</v>
      </c>
      <c r="J206">
        <f t="shared" si="21"/>
        <v>2.3600522143876201E-3</v>
      </c>
      <c r="K206">
        <f t="shared" si="22"/>
        <v>3.2571816331146808E-2</v>
      </c>
      <c r="L206">
        <f t="shared" si="23"/>
        <v>4.3851344896214783E-2</v>
      </c>
      <c r="M206">
        <f t="shared" si="24"/>
        <v>2.4829599144568171E-2</v>
      </c>
    </row>
    <row r="207" spans="1:13" x14ac:dyDescent="0.3">
      <c r="A207" s="1">
        <v>45270</v>
      </c>
      <c r="B207">
        <v>62.010030672456999</v>
      </c>
      <c r="C207">
        <v>112.14950145354</v>
      </c>
      <c r="D207">
        <v>48.159986276744</v>
      </c>
      <c r="E207">
        <v>454.3</v>
      </c>
      <c r="F207">
        <v>117.95014718194</v>
      </c>
      <c r="G207">
        <v>77111.850000000006</v>
      </c>
      <c r="H207">
        <f t="shared" si="19"/>
        <v>2.3267592364677681E-2</v>
      </c>
      <c r="I207">
        <f t="shared" si="20"/>
        <v>1.0354183870725064E-2</v>
      </c>
      <c r="J207">
        <f t="shared" si="21"/>
        <v>3.0379597518100931E-2</v>
      </c>
      <c r="K207">
        <f t="shared" si="22"/>
        <v>-4.8192771084336616E-3</v>
      </c>
      <c r="L207">
        <f t="shared" si="23"/>
        <v>-2.8413818351265663E-2</v>
      </c>
      <c r="M207">
        <f t="shared" si="24"/>
        <v>1.0387969976041411E-2</v>
      </c>
    </row>
    <row r="208" spans="1:13" x14ac:dyDescent="0.3">
      <c r="A208" s="1">
        <v>45277</v>
      </c>
      <c r="B208">
        <v>62.240007474857002</v>
      </c>
      <c r="C208">
        <v>114.39978425229</v>
      </c>
      <c r="D208">
        <v>47.760037862156999</v>
      </c>
      <c r="E208">
        <v>458.4</v>
      </c>
      <c r="F208">
        <v>123.29953427892001</v>
      </c>
      <c r="G208">
        <v>77647.100000000006</v>
      </c>
      <c r="H208">
        <f t="shared" si="19"/>
        <v>3.7087032518137164E-3</v>
      </c>
      <c r="I208">
        <f t="shared" si="20"/>
        <v>2.006502721442982E-2</v>
      </c>
      <c r="J208">
        <f t="shared" si="21"/>
        <v>-8.3045790812472653E-3</v>
      </c>
      <c r="K208">
        <f t="shared" si="22"/>
        <v>9.0248734316529244E-3</v>
      </c>
      <c r="L208">
        <f t="shared" si="23"/>
        <v>4.5352949740100845E-2</v>
      </c>
      <c r="M208">
        <f t="shared" si="24"/>
        <v>6.9412159090982417E-3</v>
      </c>
    </row>
    <row r="209" spans="1:13" x14ac:dyDescent="0.3">
      <c r="A209" s="1">
        <v>45284</v>
      </c>
      <c r="B209">
        <v>64.460040191264</v>
      </c>
      <c r="C209">
        <v>116.49998104521001</v>
      </c>
      <c r="D209">
        <v>47.720009939770001</v>
      </c>
      <c r="E209">
        <v>457</v>
      </c>
      <c r="F209">
        <v>123.79952419829</v>
      </c>
      <c r="G209">
        <v>78667.789999999994</v>
      </c>
      <c r="H209">
        <f t="shared" si="19"/>
        <v>3.5668901828198152E-2</v>
      </c>
      <c r="I209">
        <f t="shared" si="20"/>
        <v>1.8358398196699044E-2</v>
      </c>
      <c r="J209">
        <f t="shared" si="21"/>
        <v>-8.3810491320224223E-4</v>
      </c>
      <c r="K209">
        <f t="shared" si="22"/>
        <v>-3.054101221640404E-3</v>
      </c>
      <c r="L209">
        <f t="shared" si="23"/>
        <v>4.055083600226439E-3</v>
      </c>
      <c r="M209">
        <f t="shared" si="24"/>
        <v>1.3145243029037523E-2</v>
      </c>
    </row>
    <row r="210" spans="1:13" x14ac:dyDescent="0.3">
      <c r="A210" s="1">
        <v>45291</v>
      </c>
      <c r="B210">
        <v>65.500033281354007</v>
      </c>
      <c r="C210">
        <v>115.00012827559</v>
      </c>
      <c r="D210">
        <v>47.269999054761001</v>
      </c>
      <c r="E210">
        <v>460.7</v>
      </c>
      <c r="F210">
        <v>122.69954637567</v>
      </c>
      <c r="G210">
        <v>78459.91</v>
      </c>
      <c r="H210">
        <f t="shared" si="19"/>
        <v>1.6133919355373783E-2</v>
      </c>
      <c r="I210">
        <f t="shared" si="20"/>
        <v>-1.2874274795271923E-2</v>
      </c>
      <c r="J210">
        <f t="shared" si="21"/>
        <v>-9.4302345195859116E-3</v>
      </c>
      <c r="K210">
        <f t="shared" si="22"/>
        <v>8.0962800875272745E-3</v>
      </c>
      <c r="L210">
        <f t="shared" si="23"/>
        <v>-8.8851538787674267E-3</v>
      </c>
      <c r="M210">
        <f t="shared" si="24"/>
        <v>-2.642504638810772E-3</v>
      </c>
    </row>
    <row r="211" spans="1:13" x14ac:dyDescent="0.3">
      <c r="A211" s="1">
        <v>45298</v>
      </c>
      <c r="B211">
        <v>64.310013327169003</v>
      </c>
      <c r="C211">
        <v>111.09990670139</v>
      </c>
      <c r="D211">
        <v>47.329985803461</v>
      </c>
      <c r="E211">
        <v>451.5</v>
      </c>
      <c r="F211">
        <v>115.85018952057</v>
      </c>
      <c r="G211">
        <v>76593.759999999995</v>
      </c>
      <c r="H211">
        <f t="shared" si="19"/>
        <v>-1.8168234343840739E-2</v>
      </c>
      <c r="I211">
        <f t="shared" si="20"/>
        <v>-3.3914932380365581E-2</v>
      </c>
      <c r="J211">
        <f t="shared" si="21"/>
        <v>1.2690236915491315E-3</v>
      </c>
      <c r="K211">
        <f t="shared" si="22"/>
        <v>-1.9969611460820436E-2</v>
      </c>
      <c r="L211">
        <f t="shared" si="23"/>
        <v>-5.5822185634894494E-2</v>
      </c>
      <c r="M211">
        <f t="shared" si="24"/>
        <v>-2.37847583562103E-2</v>
      </c>
    </row>
    <row r="212" spans="1:13" x14ac:dyDescent="0.3">
      <c r="A212" s="1">
        <v>45305</v>
      </c>
      <c r="B212">
        <v>61.649987661699001</v>
      </c>
      <c r="C212">
        <v>108.0004795878</v>
      </c>
      <c r="D212">
        <v>46.589965453227997</v>
      </c>
      <c r="E212">
        <v>409.2</v>
      </c>
      <c r="F212">
        <v>111.05028629458</v>
      </c>
      <c r="G212">
        <v>76106.23</v>
      </c>
      <c r="H212">
        <f t="shared" si="19"/>
        <v>-4.1362542594066354E-2</v>
      </c>
      <c r="I212">
        <f t="shared" si="20"/>
        <v>-2.7897657213345028E-2</v>
      </c>
      <c r="J212">
        <f t="shared" si="21"/>
        <v>-1.5635338521037268E-2</v>
      </c>
      <c r="K212">
        <f t="shared" si="22"/>
        <v>-9.368770764119605E-2</v>
      </c>
      <c r="L212">
        <f t="shared" si="23"/>
        <v>-4.1431984236311781E-2</v>
      </c>
      <c r="M212">
        <f t="shared" si="24"/>
        <v>-6.3651399278479293E-3</v>
      </c>
    </row>
    <row r="213" spans="1:13" x14ac:dyDescent="0.3">
      <c r="A213" s="1">
        <v>45312</v>
      </c>
      <c r="B213">
        <v>59.940024820146</v>
      </c>
      <c r="C213">
        <v>99.200000287840993</v>
      </c>
      <c r="D213">
        <v>46.439998581476999</v>
      </c>
      <c r="E213">
        <v>414.2</v>
      </c>
      <c r="F213">
        <v>107.0998608912</v>
      </c>
      <c r="G213">
        <v>74774.929999999993</v>
      </c>
      <c r="H213">
        <f t="shared" si="19"/>
        <v>-2.773662909612129E-2</v>
      </c>
      <c r="I213">
        <f t="shared" si="20"/>
        <v>-8.1485557597034353E-2</v>
      </c>
      <c r="J213">
        <f t="shared" si="21"/>
        <v>-3.2188663436882869E-3</v>
      </c>
      <c r="K213">
        <f t="shared" si="22"/>
        <v>1.2218963831867047E-2</v>
      </c>
      <c r="L213">
        <f t="shared" si="23"/>
        <v>-3.5573302286684982E-2</v>
      </c>
      <c r="M213">
        <f t="shared" si="24"/>
        <v>-1.7492654674919561E-2</v>
      </c>
    </row>
    <row r="214" spans="1:13" x14ac:dyDescent="0.3">
      <c r="A214" s="1">
        <v>45319</v>
      </c>
      <c r="B214">
        <v>61.020046537064999</v>
      </c>
      <c r="C214">
        <v>105.14985276575</v>
      </c>
      <c r="D214">
        <v>46.499985330177999</v>
      </c>
      <c r="E214">
        <v>425.4</v>
      </c>
      <c r="F214">
        <v>113.3502399237</v>
      </c>
      <c r="G214">
        <v>75683.59</v>
      </c>
      <c r="H214">
        <f t="shared" si="19"/>
        <v>1.8018372867873778E-2</v>
      </c>
      <c r="I214">
        <f t="shared" si="20"/>
        <v>5.9978351417790066E-2</v>
      </c>
      <c r="J214">
        <f t="shared" si="21"/>
        <v>1.2917043611824219E-3</v>
      </c>
      <c r="K214">
        <f t="shared" si="22"/>
        <v>2.7040077257363571E-2</v>
      </c>
      <c r="L214">
        <f t="shared" si="23"/>
        <v>5.8360290858356922E-2</v>
      </c>
      <c r="M214">
        <f t="shared" si="24"/>
        <v>1.2151933809901205E-2</v>
      </c>
    </row>
    <row r="215" spans="1:13" x14ac:dyDescent="0.3">
      <c r="A215" s="1">
        <v>45326</v>
      </c>
      <c r="B215">
        <v>65.799979694190995</v>
      </c>
      <c r="C215">
        <v>104.19997958795</v>
      </c>
      <c r="D215">
        <v>49.160022717849998</v>
      </c>
      <c r="E215">
        <v>464</v>
      </c>
      <c r="F215">
        <v>111.05028629458</v>
      </c>
      <c r="G215">
        <v>79575.14</v>
      </c>
      <c r="H215">
        <f t="shared" si="19"/>
        <v>7.8333816973124692E-2</v>
      </c>
      <c r="I215">
        <f t="shared" si="20"/>
        <v>-9.0335188572836511E-3</v>
      </c>
      <c r="J215">
        <f t="shared" si="21"/>
        <v>5.7205123158300397E-2</v>
      </c>
      <c r="K215">
        <f t="shared" si="22"/>
        <v>9.0738128819934261E-2</v>
      </c>
      <c r="L215">
        <f t="shared" si="23"/>
        <v>-2.0290681613626682E-2</v>
      </c>
      <c r="M215">
        <f t="shared" si="24"/>
        <v>5.1418676096099514E-2</v>
      </c>
    </row>
    <row r="216" spans="1:13" x14ac:dyDescent="0.3">
      <c r="A216" s="1">
        <v>45333</v>
      </c>
      <c r="B216">
        <v>66.050024467683002</v>
      </c>
      <c r="C216">
        <v>111.19962827573001</v>
      </c>
      <c r="D216">
        <v>46.999948415851001</v>
      </c>
      <c r="E216">
        <v>437.4</v>
      </c>
      <c r="F216">
        <v>108.19983871382</v>
      </c>
      <c r="G216">
        <v>78450.66</v>
      </c>
      <c r="H216">
        <f t="shared" si="19"/>
        <v>3.8000737181698163E-3</v>
      </c>
      <c r="I216">
        <f t="shared" si="20"/>
        <v>6.7175144519792784E-2</v>
      </c>
      <c r="J216">
        <f t="shared" si="21"/>
        <v>-4.3939652233209281E-2</v>
      </c>
      <c r="K216">
        <f t="shared" si="22"/>
        <v>-5.7327586206896597E-2</v>
      </c>
      <c r="L216">
        <f t="shared" si="23"/>
        <v>-2.5668079532894739E-2</v>
      </c>
      <c r="M216">
        <f t="shared" si="24"/>
        <v>-1.4131046454960661E-2</v>
      </c>
    </row>
    <row r="217" spans="1:13" x14ac:dyDescent="0.3">
      <c r="A217" s="1">
        <v>45340</v>
      </c>
      <c r="B217">
        <v>67.829956919672995</v>
      </c>
      <c r="C217">
        <v>114.49950582663</v>
      </c>
      <c r="D217">
        <v>48.159986276744</v>
      </c>
      <c r="E217">
        <v>445.4</v>
      </c>
      <c r="F217">
        <v>113.45023790757</v>
      </c>
      <c r="G217">
        <v>80147.009999999995</v>
      </c>
      <c r="H217">
        <f t="shared" si="19"/>
        <v>2.694824818514463E-2</v>
      </c>
      <c r="I217">
        <f t="shared" si="20"/>
        <v>2.9675257031593905E-2</v>
      </c>
      <c r="J217">
        <f t="shared" si="21"/>
        <v>2.468168370375845E-2</v>
      </c>
      <c r="K217">
        <f t="shared" si="22"/>
        <v>1.8289894833104725E-2</v>
      </c>
      <c r="L217">
        <f t="shared" si="23"/>
        <v>4.8525018670655173E-2</v>
      </c>
      <c r="M217">
        <f t="shared" si="24"/>
        <v>2.1623145044286307E-2</v>
      </c>
    </row>
    <row r="218" spans="1:13" x14ac:dyDescent="0.3">
      <c r="A218" s="1">
        <v>45347</v>
      </c>
      <c r="B218">
        <v>66.119994078119007</v>
      </c>
      <c r="C218">
        <v>114.85004226976</v>
      </c>
      <c r="D218">
        <v>50.920038335503001</v>
      </c>
      <c r="E218">
        <v>479.9</v>
      </c>
      <c r="F218">
        <v>111.3502802462</v>
      </c>
      <c r="G218">
        <v>83265.56</v>
      </c>
      <c r="H218">
        <f t="shared" si="19"/>
        <v>-2.5209552227476673E-2</v>
      </c>
      <c r="I218">
        <f t="shared" si="20"/>
        <v>3.0614668648505372E-3</v>
      </c>
      <c r="J218">
        <f t="shared" si="21"/>
        <v>5.7310067384545915E-2</v>
      </c>
      <c r="K218">
        <f t="shared" si="22"/>
        <v>7.7458464301751295E-2</v>
      </c>
      <c r="L218">
        <f t="shared" si="23"/>
        <v>-1.8509944977646242E-2</v>
      </c>
      <c r="M218">
        <f t="shared" si="24"/>
        <v>3.8910372327052523E-2</v>
      </c>
    </row>
    <row r="219" spans="1:13" x14ac:dyDescent="0.3">
      <c r="A219" s="1">
        <v>45354</v>
      </c>
      <c r="B219">
        <v>63.139954028721</v>
      </c>
      <c r="C219">
        <v>110.35048396089</v>
      </c>
      <c r="D219">
        <v>49.570005680473997</v>
      </c>
      <c r="E219">
        <v>461.7</v>
      </c>
      <c r="F219">
        <v>109.0998205687</v>
      </c>
      <c r="G219">
        <v>82172.36</v>
      </c>
      <c r="H219">
        <f t="shared" si="19"/>
        <v>-4.5070180222296585E-2</v>
      </c>
      <c r="I219">
        <f t="shared" si="20"/>
        <v>-3.917768091283258E-2</v>
      </c>
      <c r="J219">
        <f t="shared" si="21"/>
        <v>-2.6512797302584157E-2</v>
      </c>
      <c r="K219">
        <f t="shared" si="22"/>
        <v>-3.7924567618253802E-2</v>
      </c>
      <c r="L219">
        <f t="shared" si="23"/>
        <v>-2.0210633260411615E-2</v>
      </c>
      <c r="M219">
        <f t="shared" si="24"/>
        <v>-1.3129077616243712E-2</v>
      </c>
    </row>
    <row r="220" spans="1:13" x14ac:dyDescent="0.3">
      <c r="A220" s="1">
        <v>45361</v>
      </c>
      <c r="B220">
        <v>63.019975463587002</v>
      </c>
      <c r="C220">
        <v>110.7000131154</v>
      </c>
      <c r="D220">
        <v>47.530015145634003</v>
      </c>
      <c r="E220">
        <v>419.4</v>
      </c>
      <c r="F220">
        <v>109.79980645582</v>
      </c>
      <c r="G220">
        <v>80199.539999999994</v>
      </c>
      <c r="H220">
        <f t="shared" si="19"/>
        <v>-1.9002003878466622E-3</v>
      </c>
      <c r="I220">
        <f t="shared" si="20"/>
        <v>3.1674455966488324E-3</v>
      </c>
      <c r="J220">
        <f t="shared" si="21"/>
        <v>-4.1153728082858776E-2</v>
      </c>
      <c r="K220">
        <f t="shared" si="22"/>
        <v>-9.1617933723196932E-2</v>
      </c>
      <c r="L220">
        <f t="shared" si="23"/>
        <v>6.4160131838093548E-3</v>
      </c>
      <c r="M220">
        <f t="shared" si="24"/>
        <v>-2.4008316178335432E-2</v>
      </c>
    </row>
    <row r="221" spans="1:13" x14ac:dyDescent="0.3">
      <c r="A221" s="1">
        <v>45368</v>
      </c>
      <c r="B221">
        <v>64.049988225807994</v>
      </c>
      <c r="C221">
        <v>116.15045189071</v>
      </c>
      <c r="D221">
        <v>47.500021771283997</v>
      </c>
      <c r="E221">
        <v>416.7</v>
      </c>
      <c r="F221">
        <v>118.45013710131001</v>
      </c>
      <c r="G221">
        <v>80199.350000000006</v>
      </c>
      <c r="H221">
        <f t="shared" si="19"/>
        <v>1.6344226646297866E-2</v>
      </c>
      <c r="I221">
        <f t="shared" si="20"/>
        <v>4.9236116798180962E-2</v>
      </c>
      <c r="J221">
        <f t="shared" si="21"/>
        <v>-6.3104070676400781E-4</v>
      </c>
      <c r="K221">
        <f t="shared" si="22"/>
        <v>-6.4377682403433667E-3</v>
      </c>
      <c r="L221">
        <f t="shared" si="23"/>
        <v>7.8782749484814563E-2</v>
      </c>
      <c r="M221">
        <f t="shared" si="24"/>
        <v>-2.3690908949047795E-6</v>
      </c>
    </row>
    <row r="222" spans="1:13" x14ac:dyDescent="0.3">
      <c r="A222" s="1">
        <v>45375</v>
      </c>
      <c r="B222">
        <v>62.840007615885</v>
      </c>
      <c r="C222">
        <v>114.90040670125001</v>
      </c>
      <c r="D222">
        <v>48.439961193930998</v>
      </c>
      <c r="E222">
        <v>369.8</v>
      </c>
      <c r="F222">
        <v>117.05016532707</v>
      </c>
      <c r="G222">
        <v>80992.639999999999</v>
      </c>
      <c r="H222">
        <f t="shared" si="19"/>
        <v>-1.8891191761928328E-2</v>
      </c>
      <c r="I222">
        <f t="shared" si="20"/>
        <v>-1.0762292949460184E-2</v>
      </c>
      <c r="J222">
        <f t="shared" si="21"/>
        <v>1.978818930174131E-2</v>
      </c>
      <c r="K222">
        <f t="shared" si="22"/>
        <v>-0.11255099592032636</v>
      </c>
      <c r="L222">
        <f t="shared" si="23"/>
        <v>-1.1819081079176841E-2</v>
      </c>
      <c r="M222">
        <f t="shared" si="24"/>
        <v>9.8914766765565432E-3</v>
      </c>
    </row>
    <row r="223" spans="1:13" x14ac:dyDescent="0.3">
      <c r="A223" s="1">
        <v>45382</v>
      </c>
      <c r="B223">
        <v>65.080000988028999</v>
      </c>
      <c r="C223">
        <v>116.89987463120001</v>
      </c>
      <c r="D223">
        <v>48.810026503926998</v>
      </c>
      <c r="E223">
        <v>387.7</v>
      </c>
      <c r="F223">
        <v>114.1502237947</v>
      </c>
      <c r="G223">
        <v>82745.58</v>
      </c>
      <c r="H223">
        <f t="shared" si="19"/>
        <v>3.5645975503951988E-2</v>
      </c>
      <c r="I223">
        <f t="shared" si="20"/>
        <v>1.7401748064728606E-2</v>
      </c>
      <c r="J223">
        <f t="shared" si="21"/>
        <v>7.6396698278602404E-3</v>
      </c>
      <c r="K223">
        <f t="shared" si="22"/>
        <v>4.8404542996214106E-2</v>
      </c>
      <c r="L223">
        <f t="shared" si="23"/>
        <v>-2.4775202361028592E-2</v>
      </c>
      <c r="M223">
        <f t="shared" si="24"/>
        <v>2.1643201160006731E-2</v>
      </c>
    </row>
    <row r="224" spans="1:13" x14ac:dyDescent="0.3">
      <c r="A224" s="1">
        <v>45389</v>
      </c>
      <c r="B224">
        <v>68.020012410597005</v>
      </c>
      <c r="C224">
        <v>116.04972302774</v>
      </c>
      <c r="D224">
        <v>50.099962140498</v>
      </c>
      <c r="E224">
        <v>369.7</v>
      </c>
      <c r="F224">
        <v>128.24993952104001</v>
      </c>
      <c r="G224">
        <v>83642.11</v>
      </c>
      <c r="H224">
        <f t="shared" si="19"/>
        <v>4.5175343852696059E-2</v>
      </c>
      <c r="I224">
        <f t="shared" si="20"/>
        <v>-7.2724766056601053E-3</v>
      </c>
      <c r="J224">
        <f t="shared" si="21"/>
        <v>2.6427677445887587E-2</v>
      </c>
      <c r="K224">
        <f t="shared" si="22"/>
        <v>-4.6427650245034813E-2</v>
      </c>
      <c r="L224">
        <f t="shared" si="23"/>
        <v>0.12351894948273112</v>
      </c>
      <c r="M224">
        <f t="shared" si="24"/>
        <v>1.0834778123496092E-2</v>
      </c>
    </row>
    <row r="225" spans="1:13" x14ac:dyDescent="0.3">
      <c r="A225" s="1">
        <v>45396</v>
      </c>
      <c r="B225">
        <v>67.850024890764004</v>
      </c>
      <c r="C225">
        <v>118.5004562638</v>
      </c>
      <c r="D225">
        <v>48.580003787404003</v>
      </c>
      <c r="E225">
        <v>365.6</v>
      </c>
      <c r="F225">
        <v>144.50011694102</v>
      </c>
      <c r="G225">
        <v>82864.67</v>
      </c>
      <c r="H225">
        <f t="shared" si="19"/>
        <v>-2.4990809882080578E-3</v>
      </c>
      <c r="I225">
        <f t="shared" si="20"/>
        <v>2.1117958510544543E-2</v>
      </c>
      <c r="J225">
        <f t="shared" si="21"/>
        <v>-3.0338513007884038E-2</v>
      </c>
      <c r="K225">
        <f t="shared" si="22"/>
        <v>-1.1090073032188119E-2</v>
      </c>
      <c r="L225">
        <f t="shared" si="23"/>
        <v>0.12670709616447096</v>
      </c>
      <c r="M225">
        <f t="shared" si="24"/>
        <v>-9.2948396447675163E-3</v>
      </c>
    </row>
    <row r="226" spans="1:13" x14ac:dyDescent="0.3">
      <c r="A226" s="1">
        <v>45403</v>
      </c>
      <c r="B226">
        <v>67.649989071971007</v>
      </c>
      <c r="C226">
        <v>113.20010349432</v>
      </c>
      <c r="D226">
        <v>50.679981070944002</v>
      </c>
      <c r="E226">
        <v>368</v>
      </c>
      <c r="F226">
        <v>142.40015927965001</v>
      </c>
      <c r="G226">
        <v>83206.02</v>
      </c>
      <c r="H226">
        <f t="shared" si="19"/>
        <v>-2.9482055329389523E-3</v>
      </c>
      <c r="I226">
        <f t="shared" si="20"/>
        <v>-4.4728543134725185E-2</v>
      </c>
      <c r="J226">
        <f t="shared" si="21"/>
        <v>4.3227194726660034E-2</v>
      </c>
      <c r="K226">
        <f t="shared" si="22"/>
        <v>6.5645514223193757E-3</v>
      </c>
      <c r="L226">
        <f t="shared" si="23"/>
        <v>-1.4532567210496561E-2</v>
      </c>
      <c r="M226">
        <f t="shared" si="24"/>
        <v>4.1193671561112755E-3</v>
      </c>
    </row>
    <row r="227" spans="1:13" x14ac:dyDescent="0.3">
      <c r="A227" s="1">
        <v>45410</v>
      </c>
      <c r="B227">
        <v>67.319994360172998</v>
      </c>
      <c r="C227">
        <v>116.15045189071</v>
      </c>
      <c r="D227">
        <v>51.499946996190999</v>
      </c>
      <c r="E227">
        <v>385.1</v>
      </c>
      <c r="F227">
        <v>139.70021371503</v>
      </c>
      <c r="G227">
        <v>84443.72</v>
      </c>
      <c r="H227">
        <f t="shared" si="19"/>
        <v>-4.8779713984422601E-3</v>
      </c>
      <c r="I227">
        <f t="shared" si="20"/>
        <v>2.6063124549511096E-2</v>
      </c>
      <c r="J227">
        <f t="shared" si="21"/>
        <v>1.6179286335943344E-2</v>
      </c>
      <c r="K227">
        <f t="shared" si="22"/>
        <v>4.6467391304347849E-2</v>
      </c>
      <c r="L227">
        <f t="shared" si="23"/>
        <v>-1.8960270678614721E-2</v>
      </c>
      <c r="M227">
        <f t="shared" si="24"/>
        <v>1.4875125621920171E-2</v>
      </c>
    </row>
    <row r="228" spans="1:13" x14ac:dyDescent="0.3">
      <c r="A228" s="1">
        <v>45417</v>
      </c>
      <c r="B228">
        <v>66.129974405987994</v>
      </c>
      <c r="C228">
        <v>119.55005101594</v>
      </c>
      <c r="D228">
        <v>51.639989589663998</v>
      </c>
      <c r="E228">
        <v>386.7</v>
      </c>
      <c r="F228">
        <v>139.94970363440001</v>
      </c>
      <c r="G228">
        <v>84393.73</v>
      </c>
      <c r="H228">
        <f t="shared" si="19"/>
        <v>-1.7677065565665395E-2</v>
      </c>
      <c r="I228">
        <f t="shared" si="20"/>
        <v>2.9268927239549658E-2</v>
      </c>
      <c r="J228">
        <f t="shared" si="21"/>
        <v>2.7192764583496842E-3</v>
      </c>
      <c r="K228">
        <f t="shared" si="22"/>
        <v>4.1547649961048982E-3</v>
      </c>
      <c r="L228">
        <f t="shared" si="23"/>
        <v>1.7858950443621069E-3</v>
      </c>
      <c r="M228">
        <f t="shared" si="24"/>
        <v>-5.9199192077286078E-4</v>
      </c>
    </row>
    <row r="229" spans="1:13" x14ac:dyDescent="0.3">
      <c r="A229" s="1">
        <v>45424</v>
      </c>
      <c r="B229">
        <v>68.340026794525002</v>
      </c>
      <c r="C229">
        <v>131.75033089887</v>
      </c>
      <c r="D229">
        <v>52.399968766211003</v>
      </c>
      <c r="E229">
        <v>391.7</v>
      </c>
      <c r="F229">
        <v>150.00000605413999</v>
      </c>
      <c r="G229">
        <v>86508.67</v>
      </c>
      <c r="H229">
        <f t="shared" si="19"/>
        <v>3.3419828275888408E-2</v>
      </c>
      <c r="I229">
        <f t="shared" si="20"/>
        <v>0.10205164932387434</v>
      </c>
      <c r="J229">
        <f t="shared" si="21"/>
        <v>1.4716873155588672E-2</v>
      </c>
      <c r="K229">
        <f t="shared" si="22"/>
        <v>1.2929919834496983E-2</v>
      </c>
      <c r="L229">
        <f t="shared" si="23"/>
        <v>7.1813674189657783E-2</v>
      </c>
      <c r="M229">
        <f t="shared" si="24"/>
        <v>2.5060392519681285E-2</v>
      </c>
    </row>
    <row r="230" spans="1:13" x14ac:dyDescent="0.3">
      <c r="A230" s="1">
        <v>45431</v>
      </c>
      <c r="B230">
        <v>70.680038076067007</v>
      </c>
      <c r="C230">
        <v>141.09998395975001</v>
      </c>
      <c r="D230">
        <v>55.33998107107</v>
      </c>
      <c r="E230">
        <v>406.3</v>
      </c>
      <c r="F230">
        <v>164.35022178048999</v>
      </c>
      <c r="G230">
        <v>88734.63</v>
      </c>
      <c r="H230">
        <f t="shared" si="19"/>
        <v>3.4240713551044077E-2</v>
      </c>
      <c r="I230">
        <f t="shared" si="20"/>
        <v>7.0964930388347058E-2</v>
      </c>
      <c r="J230">
        <f t="shared" si="21"/>
        <v>5.6107138498044273E-2</v>
      </c>
      <c r="K230">
        <f t="shared" si="22"/>
        <v>3.7273423538422223E-2</v>
      </c>
      <c r="L230">
        <f t="shared" si="23"/>
        <v>9.5668100981079585E-2</v>
      </c>
      <c r="M230">
        <f t="shared" si="24"/>
        <v>2.5731062562862173E-2</v>
      </c>
    </row>
    <row r="231" spans="1:13" x14ac:dyDescent="0.3">
      <c r="A231" s="1">
        <v>45438</v>
      </c>
      <c r="B231">
        <v>65.189999225294997</v>
      </c>
      <c r="C231">
        <v>139.39968075281001</v>
      </c>
      <c r="D231">
        <v>50.700050167016002</v>
      </c>
      <c r="E231">
        <v>407</v>
      </c>
      <c r="F231">
        <v>158.05034879638001</v>
      </c>
      <c r="G231">
        <v>87690.05</v>
      </c>
      <c r="H231">
        <f t="shared" si="19"/>
        <v>-7.7674531596368723E-2</v>
      </c>
      <c r="I231">
        <f t="shared" si="20"/>
        <v>-1.2050343020769017E-2</v>
      </c>
      <c r="J231">
        <f t="shared" si="21"/>
        <v>-8.384409994819475E-2</v>
      </c>
      <c r="K231">
        <f t="shared" si="22"/>
        <v>1.7228648781688616E-3</v>
      </c>
      <c r="L231">
        <f t="shared" si="23"/>
        <v>-3.8332001720838837E-2</v>
      </c>
      <c r="M231">
        <f t="shared" si="24"/>
        <v>-1.1771954196461931E-2</v>
      </c>
    </row>
    <row r="232" spans="1:13" x14ac:dyDescent="0.3">
      <c r="A232" s="1">
        <v>45445</v>
      </c>
      <c r="B232">
        <v>63.569966649915003</v>
      </c>
      <c r="C232">
        <v>130.29983527210001</v>
      </c>
      <c r="D232">
        <v>49.999947469410998</v>
      </c>
      <c r="E232">
        <v>392.1</v>
      </c>
      <c r="F232">
        <v>151.69997178001</v>
      </c>
      <c r="G232">
        <v>86315.26</v>
      </c>
      <c r="H232">
        <f t="shared" si="19"/>
        <v>-2.4850937177974264E-2</v>
      </c>
      <c r="I232">
        <f t="shared" si="20"/>
        <v>-6.5278811483408417E-2</v>
      </c>
      <c r="J232">
        <f t="shared" si="21"/>
        <v>-1.3808718044631685E-2</v>
      </c>
      <c r="K232">
        <f t="shared" si="22"/>
        <v>-3.6609336609336518E-2</v>
      </c>
      <c r="L232">
        <f t="shared" si="23"/>
        <v>-4.017945588055194E-2</v>
      </c>
      <c r="M232">
        <f t="shared" si="24"/>
        <v>-1.5677833460010615E-2</v>
      </c>
    </row>
    <row r="233" spans="1:13" x14ac:dyDescent="0.3">
      <c r="A233" s="1">
        <v>45452</v>
      </c>
      <c r="B233">
        <v>63.090052389375998</v>
      </c>
      <c r="C233">
        <v>134.84975801246</v>
      </c>
      <c r="D233">
        <v>48.569969239368</v>
      </c>
      <c r="E233">
        <v>387.4</v>
      </c>
      <c r="F233">
        <v>143.20014315065001</v>
      </c>
      <c r="G233">
        <v>84902.67</v>
      </c>
      <c r="H233">
        <f t="shared" si="19"/>
        <v>-7.5493866967388801E-3</v>
      </c>
      <c r="I233">
        <f t="shared" si="20"/>
        <v>3.4918867939154108E-2</v>
      </c>
      <c r="J233">
        <f t="shared" si="21"/>
        <v>-2.8599594647931048E-2</v>
      </c>
      <c r="K233">
        <f t="shared" si="22"/>
        <v>-1.1986738077021331E-2</v>
      </c>
      <c r="L233">
        <f t="shared" si="23"/>
        <v>-5.6030522152543005E-2</v>
      </c>
      <c r="M233">
        <f t="shared" si="24"/>
        <v>-1.636547233942176E-2</v>
      </c>
    </row>
    <row r="234" spans="1:13" x14ac:dyDescent="0.3">
      <c r="A234" s="1">
        <v>45459</v>
      </c>
      <c r="B234">
        <v>63.449988084780998</v>
      </c>
      <c r="C234">
        <v>133.80016326031</v>
      </c>
      <c r="D234">
        <v>48.339946522844997</v>
      </c>
      <c r="E234">
        <v>398.1</v>
      </c>
      <c r="F234">
        <v>141.44967339252</v>
      </c>
      <c r="G234">
        <v>83875.740000000005</v>
      </c>
      <c r="H234">
        <f t="shared" si="19"/>
        <v>5.7051101048952724E-3</v>
      </c>
      <c r="I234">
        <f t="shared" si="20"/>
        <v>-7.7834381582874146E-3</v>
      </c>
      <c r="J234">
        <f t="shared" si="21"/>
        <v>-4.7359041013466108E-3</v>
      </c>
      <c r="K234">
        <f t="shared" si="22"/>
        <v>2.7620030975735732E-2</v>
      </c>
      <c r="L234">
        <f t="shared" si="23"/>
        <v>-1.2223938605204321E-2</v>
      </c>
      <c r="M234">
        <f t="shared" si="24"/>
        <v>-1.2095379332593303E-2</v>
      </c>
    </row>
    <row r="235" spans="1:13" x14ac:dyDescent="0.3">
      <c r="A235" s="1">
        <v>45466</v>
      </c>
      <c r="B235">
        <v>65.479965310262997</v>
      </c>
      <c r="C235">
        <v>135.94999999999999</v>
      </c>
      <c r="D235">
        <v>49.480025557424</v>
      </c>
      <c r="E235">
        <v>412.4</v>
      </c>
      <c r="F235">
        <v>142.10016532802999</v>
      </c>
      <c r="G235">
        <v>86415.61</v>
      </c>
      <c r="H235">
        <f t="shared" si="19"/>
        <v>3.199334289503053E-2</v>
      </c>
      <c r="I235">
        <f t="shared" si="20"/>
        <v>1.6067519555319709E-2</v>
      </c>
      <c r="J235">
        <f t="shared" si="21"/>
        <v>2.3584615138955822E-2</v>
      </c>
      <c r="K235">
        <f t="shared" si="22"/>
        <v>3.5920622959055404E-2</v>
      </c>
      <c r="L235">
        <f t="shared" si="23"/>
        <v>4.5987517673857781E-3</v>
      </c>
      <c r="M235">
        <f t="shared" si="24"/>
        <v>3.0281342376234033E-2</v>
      </c>
    </row>
    <row r="236" spans="1:13" x14ac:dyDescent="0.3">
      <c r="A236" s="1">
        <v>45473</v>
      </c>
      <c r="B236">
        <v>67.690017698800006</v>
      </c>
      <c r="C236">
        <v>138.94999999999999</v>
      </c>
      <c r="D236">
        <v>51.539974918577002</v>
      </c>
      <c r="E236">
        <v>406.2</v>
      </c>
      <c r="F236">
        <v>150.35</v>
      </c>
      <c r="G236">
        <v>88613.67</v>
      </c>
      <c r="H236">
        <f t="shared" si="19"/>
        <v>3.3751581542005082E-2</v>
      </c>
      <c r="I236">
        <f t="shared" si="20"/>
        <v>2.2066936373666746E-2</v>
      </c>
      <c r="J236">
        <f t="shared" si="21"/>
        <v>4.1631938099189636E-2</v>
      </c>
      <c r="K236">
        <f t="shared" si="22"/>
        <v>-1.5033947623666277E-2</v>
      </c>
      <c r="L236">
        <f t="shared" si="23"/>
        <v>5.8056474831860605E-2</v>
      </c>
      <c r="M236">
        <f t="shared" si="24"/>
        <v>2.5435913719755066E-2</v>
      </c>
    </row>
    <row r="237" spans="1:13" x14ac:dyDescent="0.3">
      <c r="A237" s="1">
        <v>45480</v>
      </c>
      <c r="B237">
        <v>67.740026653498006</v>
      </c>
      <c r="C237">
        <v>145</v>
      </c>
      <c r="D237">
        <v>49.580040228510001</v>
      </c>
      <c r="E237">
        <v>385</v>
      </c>
      <c r="F237">
        <v>152.30000000000001</v>
      </c>
      <c r="G237">
        <v>87297.02</v>
      </c>
      <c r="H237">
        <f t="shared" si="19"/>
        <v>7.3879364193008001E-4</v>
      </c>
      <c r="I237">
        <f t="shared" si="20"/>
        <v>4.3540842029507143E-2</v>
      </c>
      <c r="J237">
        <f t="shared" si="21"/>
        <v>-3.8027466896584872E-2</v>
      </c>
      <c r="K237">
        <f t="shared" si="22"/>
        <v>-5.2191038897094977E-2</v>
      </c>
      <c r="L237">
        <f t="shared" si="23"/>
        <v>1.2969737279680871E-2</v>
      </c>
      <c r="M237">
        <f t="shared" si="24"/>
        <v>-1.4858317006845478E-2</v>
      </c>
    </row>
    <row r="238" spans="1:13" x14ac:dyDescent="0.3">
      <c r="A238" s="1">
        <v>45487</v>
      </c>
      <c r="B238">
        <v>67.319994360172998</v>
      </c>
      <c r="C238">
        <v>158.55000000000001</v>
      </c>
      <c r="D238">
        <v>50.340019405056999</v>
      </c>
      <c r="E238">
        <v>404</v>
      </c>
      <c r="F238">
        <v>156</v>
      </c>
      <c r="G238">
        <v>88693.82</v>
      </c>
      <c r="H238">
        <f t="shared" si="19"/>
        <v>-6.2006514327717088E-3</v>
      </c>
      <c r="I238">
        <f t="shared" si="20"/>
        <v>9.3448275862068941E-2</v>
      </c>
      <c r="J238">
        <f t="shared" si="21"/>
        <v>1.5328329163194043E-2</v>
      </c>
      <c r="K238">
        <f t="shared" si="22"/>
        <v>4.9350649350649256E-2</v>
      </c>
      <c r="L238">
        <f t="shared" si="23"/>
        <v>2.4294156270518563E-2</v>
      </c>
      <c r="M238">
        <f t="shared" si="24"/>
        <v>1.6000546181301534E-2</v>
      </c>
    </row>
    <row r="239" spans="1:13" x14ac:dyDescent="0.3">
      <c r="A239" s="1">
        <v>45494</v>
      </c>
      <c r="B239">
        <v>65.180018897425995</v>
      </c>
      <c r="C239">
        <v>157.5</v>
      </c>
      <c r="D239">
        <v>48.919965453290999</v>
      </c>
      <c r="E239">
        <v>402.8</v>
      </c>
      <c r="F239">
        <v>137.4</v>
      </c>
      <c r="G239">
        <v>85852.44</v>
      </c>
      <c r="H239">
        <f t="shared" si="19"/>
        <v>-3.1788111141212827E-2</v>
      </c>
      <c r="I239">
        <f t="shared" si="20"/>
        <v>-6.6225165562914245E-3</v>
      </c>
      <c r="J239">
        <f t="shared" si="21"/>
        <v>-2.8209245219785295E-2</v>
      </c>
      <c r="K239">
        <f t="shared" si="22"/>
        <v>-2.9702970297029729E-3</v>
      </c>
      <c r="L239">
        <f t="shared" si="23"/>
        <v>-0.11923076923076914</v>
      </c>
      <c r="M239">
        <f t="shared" si="24"/>
        <v>-3.2035828426377422E-2</v>
      </c>
    </row>
    <row r="240" spans="1:13" x14ac:dyDescent="0.3">
      <c r="A240" s="1">
        <v>45501</v>
      </c>
      <c r="B240">
        <v>63.750041812970998</v>
      </c>
      <c r="C240">
        <v>155.44999999999999</v>
      </c>
      <c r="D240">
        <v>48.300028870216998</v>
      </c>
      <c r="E240">
        <v>343.9</v>
      </c>
      <c r="F240">
        <v>131.30000000000001</v>
      </c>
      <c r="G240">
        <v>83712.63</v>
      </c>
      <c r="H240">
        <f t="shared" si="19"/>
        <v>-2.1938887233300064E-2</v>
      </c>
      <c r="I240">
        <f t="shared" si="20"/>
        <v>-1.3015873015873036E-2</v>
      </c>
      <c r="J240">
        <f t="shared" si="21"/>
        <v>-1.2672465675919509E-2</v>
      </c>
      <c r="K240">
        <f t="shared" si="22"/>
        <v>-0.14622641509433976</v>
      </c>
      <c r="L240">
        <f t="shared" si="23"/>
        <v>-4.4395924308588075E-2</v>
      </c>
      <c r="M240">
        <f t="shared" si="24"/>
        <v>-2.4924277050250354E-2</v>
      </c>
    </row>
    <row r="241" spans="1:13" x14ac:dyDescent="0.3">
      <c r="A241" s="1">
        <v>45508</v>
      </c>
      <c r="B241">
        <v>63.399979130082002</v>
      </c>
      <c r="C241">
        <v>157.4</v>
      </c>
      <c r="D241">
        <v>46.999948415851001</v>
      </c>
      <c r="E241">
        <v>340.9</v>
      </c>
      <c r="F241">
        <v>130.5</v>
      </c>
      <c r="G241">
        <v>81648.83</v>
      </c>
      <c r="H241">
        <f t="shared" si="19"/>
        <v>-5.4911757378294235E-3</v>
      </c>
      <c r="I241">
        <f t="shared" si="20"/>
        <v>1.2544226439369588E-2</v>
      </c>
      <c r="J241">
        <f t="shared" si="21"/>
        <v>-2.6916763504621022E-2</v>
      </c>
      <c r="K241">
        <f t="shared" si="22"/>
        <v>-8.7234661238732025E-3</v>
      </c>
      <c r="L241">
        <f t="shared" si="23"/>
        <v>-6.0929169840061581E-3</v>
      </c>
      <c r="M241">
        <f t="shared" si="24"/>
        <v>-2.4653388622481454E-2</v>
      </c>
    </row>
    <row r="242" spans="1:13" x14ac:dyDescent="0.3">
      <c r="A242" s="1">
        <v>45515</v>
      </c>
      <c r="B242">
        <v>61.559950080170999</v>
      </c>
      <c r="C242">
        <v>164.05</v>
      </c>
      <c r="D242">
        <v>45.959994322116998</v>
      </c>
      <c r="E242">
        <v>332.7</v>
      </c>
      <c r="F242">
        <v>122.95</v>
      </c>
      <c r="G242">
        <v>79603.179999999993</v>
      </c>
      <c r="H242">
        <f t="shared" si="19"/>
        <v>-2.9022549773016326E-2</v>
      </c>
      <c r="I242">
        <f t="shared" si="20"/>
        <v>4.2249047013977137E-2</v>
      </c>
      <c r="J242">
        <f t="shared" si="21"/>
        <v>-2.2126707130241674E-2</v>
      </c>
      <c r="K242">
        <f t="shared" si="22"/>
        <v>-2.405397477266058E-2</v>
      </c>
      <c r="L242">
        <f t="shared" si="23"/>
        <v>-5.7854406130268154E-2</v>
      </c>
      <c r="M242">
        <f t="shared" si="24"/>
        <v>-2.505424756239627E-2</v>
      </c>
    </row>
    <row r="243" spans="1:13" x14ac:dyDescent="0.3">
      <c r="A243" s="1">
        <v>45522</v>
      </c>
      <c r="B243">
        <v>64.030027570070004</v>
      </c>
      <c r="C243">
        <v>179.85</v>
      </c>
      <c r="D243">
        <v>48.240042121517</v>
      </c>
      <c r="E243">
        <v>345.7</v>
      </c>
      <c r="F243">
        <v>136.80000000000001</v>
      </c>
      <c r="G243">
        <v>84690.74</v>
      </c>
      <c r="H243">
        <f t="shared" si="19"/>
        <v>4.012474809810862E-2</v>
      </c>
      <c r="I243">
        <f t="shared" si="20"/>
        <v>9.6312099969521281E-2</v>
      </c>
      <c r="J243">
        <f t="shared" si="21"/>
        <v>4.9609401241870632E-2</v>
      </c>
      <c r="K243">
        <f t="shared" si="22"/>
        <v>3.9074241058010273E-2</v>
      </c>
      <c r="L243">
        <f t="shared" si="23"/>
        <v>0.11264741764945096</v>
      </c>
      <c r="M243">
        <f t="shared" si="24"/>
        <v>6.3911517102708926E-2</v>
      </c>
    </row>
    <row r="244" spans="1:13" x14ac:dyDescent="0.3">
      <c r="A244" s="1">
        <v>45529</v>
      </c>
      <c r="B244">
        <v>63.060004090416001</v>
      </c>
      <c r="C244">
        <v>181.45</v>
      </c>
      <c r="D244">
        <v>48.799991955891002</v>
      </c>
      <c r="E244">
        <v>312.5</v>
      </c>
      <c r="F244">
        <v>138.65</v>
      </c>
      <c r="G244">
        <v>84158.33</v>
      </c>
      <c r="H244">
        <f t="shared" si="19"/>
        <v>-1.514950901110379E-2</v>
      </c>
      <c r="I244">
        <f t="shared" si="20"/>
        <v>8.8963024742840791E-3</v>
      </c>
      <c r="J244">
        <f t="shared" si="21"/>
        <v>1.1607573495965973E-2</v>
      </c>
      <c r="K244">
        <f t="shared" si="22"/>
        <v>-9.603702632340172E-2</v>
      </c>
      <c r="L244">
        <f t="shared" si="23"/>
        <v>1.3523391812865437E-2</v>
      </c>
      <c r="M244">
        <f t="shared" si="24"/>
        <v>-6.2865196360311071E-3</v>
      </c>
    </row>
    <row r="245" spans="1:13" x14ac:dyDescent="0.3">
      <c r="A245" s="1">
        <v>45536</v>
      </c>
      <c r="B245">
        <v>64.339954310775994</v>
      </c>
      <c r="C245">
        <v>183.1</v>
      </c>
      <c r="D245">
        <v>46.640027923650003</v>
      </c>
      <c r="E245">
        <v>322.5</v>
      </c>
      <c r="F245">
        <v>138.80000000000001</v>
      </c>
      <c r="G245">
        <v>84868.25</v>
      </c>
      <c r="H245">
        <f t="shared" si="19"/>
        <v>2.0297338048452795E-2</v>
      </c>
      <c r="I245">
        <f t="shared" si="20"/>
        <v>9.0934141636815902E-3</v>
      </c>
      <c r="J245">
        <f t="shared" si="21"/>
        <v>-4.4261565333726605E-2</v>
      </c>
      <c r="K245">
        <f t="shared" si="22"/>
        <v>3.2000000000000028E-2</v>
      </c>
      <c r="L245">
        <f t="shared" si="23"/>
        <v>1.0818608005769281E-3</v>
      </c>
      <c r="M245">
        <f t="shared" si="24"/>
        <v>8.4355286042392397E-3</v>
      </c>
    </row>
    <row r="246" spans="1:13" x14ac:dyDescent="0.3">
      <c r="A246" s="1">
        <v>45543</v>
      </c>
      <c r="B246">
        <v>61.200014384767002</v>
      </c>
      <c r="C246">
        <v>170.75</v>
      </c>
      <c r="D246">
        <v>46.589965453227997</v>
      </c>
      <c r="E246">
        <v>308.39999999999998</v>
      </c>
      <c r="F246">
        <v>131.69999999999999</v>
      </c>
      <c r="G246">
        <v>81744.47</v>
      </c>
      <c r="H246">
        <f t="shared" si="19"/>
        <v>-4.8802333785355145E-2</v>
      </c>
      <c r="I246">
        <f t="shared" si="20"/>
        <v>-6.7449481157837221E-2</v>
      </c>
      <c r="J246">
        <f t="shared" si="21"/>
        <v>-1.0733799410231892E-3</v>
      </c>
      <c r="K246">
        <f t="shared" si="22"/>
        <v>-4.3720930232558186E-2</v>
      </c>
      <c r="L246">
        <f t="shared" si="23"/>
        <v>-5.1152737752161559E-2</v>
      </c>
      <c r="M246">
        <f t="shared" si="24"/>
        <v>-3.6807404418024436E-2</v>
      </c>
    </row>
    <row r="247" spans="1:13" x14ac:dyDescent="0.3">
      <c r="A247" s="1">
        <v>45550</v>
      </c>
      <c r="B247">
        <v>60.770001763572999</v>
      </c>
      <c r="C247">
        <v>170</v>
      </c>
      <c r="D247">
        <v>46.600000001264</v>
      </c>
      <c r="E247">
        <v>309</v>
      </c>
      <c r="F247">
        <v>138</v>
      </c>
      <c r="G247">
        <v>82302.58</v>
      </c>
      <c r="H247">
        <f t="shared" si="19"/>
        <v>-7.0263483680003125E-3</v>
      </c>
      <c r="I247">
        <f t="shared" si="20"/>
        <v>-4.3923865300146137E-3</v>
      </c>
      <c r="J247">
        <f t="shared" si="21"/>
        <v>2.1538002740251194E-4</v>
      </c>
      <c r="K247">
        <f t="shared" si="22"/>
        <v>1.9455252918287869E-3</v>
      </c>
      <c r="L247">
        <f t="shared" si="23"/>
        <v>4.7835990888382751E-2</v>
      </c>
      <c r="M247">
        <f t="shared" si="24"/>
        <v>6.8274954868505766E-3</v>
      </c>
    </row>
    <row r="248" spans="1:13" x14ac:dyDescent="0.3">
      <c r="A248" s="1">
        <v>45557</v>
      </c>
      <c r="B248">
        <v>56.12</v>
      </c>
      <c r="C248">
        <v>175.7</v>
      </c>
      <c r="D248">
        <v>41.53</v>
      </c>
      <c r="E248">
        <v>315.3</v>
      </c>
      <c r="F248">
        <v>146.85</v>
      </c>
      <c r="G248">
        <v>81759.710000000006</v>
      </c>
      <c r="H248">
        <f t="shared" si="19"/>
        <v>-7.6518045559122005E-2</v>
      </c>
      <c r="I248">
        <f t="shared" si="20"/>
        <v>3.3529411764705808E-2</v>
      </c>
      <c r="J248">
        <f t="shared" si="21"/>
        <v>-0.10879828328597596</v>
      </c>
      <c r="K248">
        <f t="shared" si="22"/>
        <v>2.0388349514563142E-2</v>
      </c>
      <c r="L248">
        <f t="shared" si="23"/>
        <v>6.4130434782608603E-2</v>
      </c>
      <c r="M248">
        <f t="shared" si="24"/>
        <v>-6.5960265158151454E-3</v>
      </c>
    </row>
    <row r="249" spans="1:13" x14ac:dyDescent="0.3">
      <c r="A249" s="1">
        <v>45564</v>
      </c>
      <c r="B249">
        <v>56.87</v>
      </c>
      <c r="C249">
        <v>174.25</v>
      </c>
      <c r="D249">
        <v>43.43</v>
      </c>
      <c r="E249">
        <v>359.9</v>
      </c>
      <c r="F249">
        <v>163.55000000000001</v>
      </c>
      <c r="G249">
        <v>84947.19</v>
      </c>
      <c r="H249">
        <f t="shared" si="19"/>
        <v>1.3364219529579557E-2</v>
      </c>
      <c r="I249">
        <f t="shared" si="20"/>
        <v>-8.2527034718269388E-3</v>
      </c>
      <c r="J249">
        <f t="shared" si="21"/>
        <v>4.5750060197447651E-2</v>
      </c>
      <c r="K249">
        <f t="shared" si="22"/>
        <v>0.14145258483983492</v>
      </c>
      <c r="L249">
        <f t="shared" si="23"/>
        <v>0.11372148450800146</v>
      </c>
      <c r="M249">
        <f t="shared" si="24"/>
        <v>3.8985950414941462E-2</v>
      </c>
    </row>
    <row r="250" spans="1:13" x14ac:dyDescent="0.3">
      <c r="A250" s="1">
        <v>45571</v>
      </c>
      <c r="B250">
        <v>57.7</v>
      </c>
      <c r="C250">
        <v>170.5</v>
      </c>
      <c r="D250">
        <v>41.53</v>
      </c>
      <c r="E250">
        <v>340</v>
      </c>
      <c r="F250">
        <v>161</v>
      </c>
      <c r="G250">
        <v>82010.86</v>
      </c>
      <c r="H250">
        <f t="shared" si="19"/>
        <v>1.4594689643045555E-2</v>
      </c>
      <c r="I250">
        <f t="shared" si="20"/>
        <v>-2.1520803443328518E-2</v>
      </c>
      <c r="J250">
        <f t="shared" si="21"/>
        <v>-4.3748560902601819E-2</v>
      </c>
      <c r="K250">
        <f t="shared" si="22"/>
        <v>-5.529313698249505E-2</v>
      </c>
      <c r="L250">
        <f t="shared" si="23"/>
        <v>-1.559156221339042E-2</v>
      </c>
      <c r="M250">
        <f t="shared" si="24"/>
        <v>-3.4566534808273208E-2</v>
      </c>
    </row>
    <row r="251" spans="1:13" x14ac:dyDescent="0.3">
      <c r="A251" s="1">
        <v>45578</v>
      </c>
      <c r="B251">
        <v>55.68</v>
      </c>
      <c r="C251">
        <v>161.15</v>
      </c>
      <c r="D251">
        <v>41.43</v>
      </c>
      <c r="E251">
        <v>349.6</v>
      </c>
      <c r="F251">
        <v>158.94999999999999</v>
      </c>
      <c r="G251">
        <v>83455.17</v>
      </c>
      <c r="H251">
        <f t="shared" si="19"/>
        <v>-3.5008665511265247E-2</v>
      </c>
      <c r="I251">
        <f t="shared" si="20"/>
        <v>-5.4838709677419328E-2</v>
      </c>
      <c r="J251">
        <f t="shared" si="21"/>
        <v>-2.4078979051288529E-3</v>
      </c>
      <c r="K251">
        <f t="shared" si="22"/>
        <v>2.8235294117647136E-2</v>
      </c>
      <c r="L251">
        <f t="shared" si="23"/>
        <v>-1.273291925465847E-2</v>
      </c>
      <c r="M251">
        <f t="shared" si="24"/>
        <v>1.761120417466655E-2</v>
      </c>
    </row>
    <row r="252" spans="1:13" x14ac:dyDescent="0.3">
      <c r="A252" s="1">
        <v>45585</v>
      </c>
      <c r="B252">
        <v>53.4</v>
      </c>
      <c r="C252">
        <v>160.44999999999999</v>
      </c>
      <c r="D252">
        <v>41.44</v>
      </c>
      <c r="E252">
        <v>333.9</v>
      </c>
      <c r="F252">
        <v>157.69999999999999</v>
      </c>
      <c r="G252">
        <v>82650.039999999994</v>
      </c>
      <c r="H252">
        <f t="shared" si="19"/>
        <v>-4.094827586206895E-2</v>
      </c>
      <c r="I252">
        <f t="shared" si="20"/>
        <v>-4.3437790878064764E-3</v>
      </c>
      <c r="J252">
        <f t="shared" si="21"/>
        <v>2.4137098720733441E-4</v>
      </c>
      <c r="K252">
        <f t="shared" si="22"/>
        <v>-4.4908466819222115E-2</v>
      </c>
      <c r="L252">
        <f t="shared" si="23"/>
        <v>-7.8641082101289506E-3</v>
      </c>
      <c r="M252">
        <f t="shared" si="24"/>
        <v>-9.6474550348408794E-3</v>
      </c>
    </row>
    <row r="253" spans="1:13" x14ac:dyDescent="0.3">
      <c r="A253" s="1">
        <v>45592</v>
      </c>
      <c r="B253">
        <v>53.82</v>
      </c>
      <c r="C253">
        <v>158.69999999999999</v>
      </c>
      <c r="D253">
        <v>40.96</v>
      </c>
      <c r="E253">
        <v>322.3</v>
      </c>
      <c r="F253">
        <v>155.25</v>
      </c>
      <c r="G253">
        <v>80755.53</v>
      </c>
      <c r="H253">
        <f t="shared" si="19"/>
        <v>7.8651685393258397E-3</v>
      </c>
      <c r="I253">
        <f t="shared" si="20"/>
        <v>-1.090682455593639E-2</v>
      </c>
      <c r="J253">
        <f t="shared" si="21"/>
        <v>-1.158301158301156E-2</v>
      </c>
      <c r="K253">
        <f t="shared" si="22"/>
        <v>-3.4740940401317699E-2</v>
      </c>
      <c r="L253">
        <f t="shared" si="23"/>
        <v>-1.5535827520608669E-2</v>
      </c>
      <c r="M253">
        <f t="shared" si="24"/>
        <v>-2.2922069971169967E-2</v>
      </c>
    </row>
    <row r="254" spans="1:13" x14ac:dyDescent="0.3">
      <c r="A254" s="1">
        <v>45599</v>
      </c>
      <c r="B254">
        <v>52.09</v>
      </c>
      <c r="C254">
        <v>160.75</v>
      </c>
      <c r="D254">
        <v>39.700000000000003</v>
      </c>
      <c r="E254">
        <v>331.7</v>
      </c>
      <c r="F254">
        <v>149.44999999999999</v>
      </c>
      <c r="G254">
        <v>79550.320000000007</v>
      </c>
      <c r="H254">
        <f t="shared" si="19"/>
        <v>-3.2144184318097291E-2</v>
      </c>
      <c r="I254">
        <f t="shared" si="20"/>
        <v>1.2917454316320187E-2</v>
      </c>
      <c r="J254">
        <f t="shared" si="21"/>
        <v>-3.076171875E-2</v>
      </c>
      <c r="K254">
        <f t="shared" si="22"/>
        <v>2.9165373875271516E-2</v>
      </c>
      <c r="L254">
        <f t="shared" si="23"/>
        <v>-3.7359098228663568E-2</v>
      </c>
      <c r="M254">
        <f t="shared" si="24"/>
        <v>-1.492417918624267E-2</v>
      </c>
    </row>
    <row r="255" spans="1:13" x14ac:dyDescent="0.3">
      <c r="A255" s="1">
        <v>45606</v>
      </c>
      <c r="B255">
        <v>52.6</v>
      </c>
      <c r="C255">
        <v>161</v>
      </c>
      <c r="D255">
        <v>41.15</v>
      </c>
      <c r="E255">
        <v>394</v>
      </c>
      <c r="F255">
        <v>146.65</v>
      </c>
      <c r="G255">
        <v>82250.2</v>
      </c>
      <c r="H255">
        <f t="shared" si="19"/>
        <v>9.7907467844116081E-3</v>
      </c>
      <c r="I255">
        <f t="shared" si="20"/>
        <v>1.5552099533437946E-3</v>
      </c>
      <c r="J255">
        <f t="shared" si="21"/>
        <v>3.6523929471032668E-2</v>
      </c>
      <c r="K255">
        <f t="shared" si="22"/>
        <v>0.18782031956587275</v>
      </c>
      <c r="L255">
        <f t="shared" si="23"/>
        <v>-1.8735362997657989E-2</v>
      </c>
      <c r="M255">
        <f t="shared" si="24"/>
        <v>3.393927265157437E-2</v>
      </c>
    </row>
    <row r="256" spans="1:13" x14ac:dyDescent="0.3">
      <c r="A256" s="1">
        <v>45613</v>
      </c>
      <c r="B256">
        <v>52.78</v>
      </c>
      <c r="C256">
        <v>155.85</v>
      </c>
      <c r="D256">
        <v>40.92</v>
      </c>
      <c r="E256">
        <v>389.2</v>
      </c>
      <c r="F256">
        <v>130.19999999999999</v>
      </c>
      <c r="G256">
        <v>79330.679999999993</v>
      </c>
      <c r="H256">
        <f t="shared" si="19"/>
        <v>3.422053231939115E-3</v>
      </c>
      <c r="I256">
        <f t="shared" si="20"/>
        <v>-3.1987577639751574E-2</v>
      </c>
      <c r="J256">
        <f t="shared" si="21"/>
        <v>-5.5893074119075514E-3</v>
      </c>
      <c r="K256">
        <f t="shared" si="22"/>
        <v>-1.2182741116751328E-2</v>
      </c>
      <c r="L256">
        <f t="shared" si="23"/>
        <v>-0.11217183770883066</v>
      </c>
      <c r="M256">
        <f t="shared" si="24"/>
        <v>-3.549559757909404E-2</v>
      </c>
    </row>
    <row r="257" spans="1:13" x14ac:dyDescent="0.3">
      <c r="A257" s="1">
        <v>45620</v>
      </c>
      <c r="B257">
        <v>51.83</v>
      </c>
      <c r="C257">
        <v>160.85</v>
      </c>
      <c r="D257">
        <v>43.32</v>
      </c>
      <c r="E257">
        <v>396.3</v>
      </c>
      <c r="F257">
        <v>130.5</v>
      </c>
      <c r="G257">
        <v>79492.14</v>
      </c>
      <c r="H257">
        <f t="shared" si="19"/>
        <v>-1.7999242137173188E-2</v>
      </c>
      <c r="I257">
        <f t="shared" si="20"/>
        <v>3.2082130253448859E-2</v>
      </c>
      <c r="J257">
        <f t="shared" si="21"/>
        <v>5.8651026392961825E-2</v>
      </c>
      <c r="K257">
        <f t="shared" si="22"/>
        <v>1.82425488180884E-2</v>
      </c>
      <c r="L257">
        <f t="shared" si="23"/>
        <v>2.3041474654379446E-3</v>
      </c>
      <c r="M257">
        <f t="shared" si="24"/>
        <v>2.035278154681297E-3</v>
      </c>
    </row>
    <row r="258" spans="1:13" x14ac:dyDescent="0.3">
      <c r="A258" s="1">
        <v>45627</v>
      </c>
      <c r="B258">
        <v>51.02</v>
      </c>
      <c r="C258">
        <v>167.2</v>
      </c>
      <c r="D258">
        <v>44.2</v>
      </c>
      <c r="E258">
        <v>385.9</v>
      </c>
      <c r="F258">
        <v>127.25</v>
      </c>
      <c r="G258">
        <v>79369.820000000007</v>
      </c>
      <c r="H258">
        <f t="shared" si="19"/>
        <v>-1.5628014663322309E-2</v>
      </c>
      <c r="I258">
        <f t="shared" si="20"/>
        <v>3.9477774323904313E-2</v>
      </c>
      <c r="J258">
        <f t="shared" si="21"/>
        <v>2.031394275161591E-2</v>
      </c>
      <c r="K258">
        <f t="shared" si="22"/>
        <v>-2.62427453949029E-2</v>
      </c>
      <c r="L258">
        <f t="shared" si="23"/>
        <v>-2.4904214559386961E-2</v>
      </c>
      <c r="M258">
        <f t="shared" si="24"/>
        <v>-1.5387684870478147E-3</v>
      </c>
    </row>
    <row r="260" spans="1:13" x14ac:dyDescent="0.3">
      <c r="H260" s="4" t="s">
        <v>6</v>
      </c>
      <c r="I260" s="4" t="s">
        <v>7</v>
      </c>
      <c r="J260" s="4" t="s">
        <v>8</v>
      </c>
      <c r="K260" s="4" t="s">
        <v>9</v>
      </c>
      <c r="L260" s="4" t="s">
        <v>10</v>
      </c>
      <c r="M260" s="3" t="s">
        <v>11</v>
      </c>
    </row>
    <row r="261" spans="1:13" x14ac:dyDescent="0.3">
      <c r="G261" s="2" t="s">
        <v>13</v>
      </c>
      <c r="H261" s="7">
        <f>AVERAGE(H3:H258)</f>
        <v>-8.0749175423796248E-4</v>
      </c>
      <c r="I261" s="5">
        <f t="shared" ref="I261:M261" si="25">AVERAGE(I3:I258)</f>
        <v>-5.4808846496104489E-5</v>
      </c>
      <c r="J261">
        <f t="shared" si="25"/>
        <v>1.2065378920368009E-3</v>
      </c>
      <c r="K261" s="6">
        <f t="shared" si="25"/>
        <v>5.2363299730070791E-3</v>
      </c>
      <c r="L261">
        <f t="shared" si="25"/>
        <v>3.0183147980156677E-3</v>
      </c>
      <c r="M261" s="3">
        <f t="shared" si="25"/>
        <v>1.6916266981802128E-3</v>
      </c>
    </row>
    <row r="262" spans="1:13" x14ac:dyDescent="0.3">
      <c r="G262" s="2" t="s">
        <v>14</v>
      </c>
      <c r="H262">
        <f>_xlfn.VAR.S(H3:H258)</f>
        <v>2.4414189497184617E-3</v>
      </c>
      <c r="I262" s="7">
        <f t="shared" ref="I262:M262" si="26">_xlfn.VAR.S(I3:I258)</f>
        <v>4.0506017385658353E-3</v>
      </c>
      <c r="J262" s="6">
        <f t="shared" si="26"/>
        <v>1.7627917108547289E-3</v>
      </c>
      <c r="K262">
        <f t="shared" si="26"/>
        <v>2.6795043922390798E-3</v>
      </c>
      <c r="L262">
        <f t="shared" si="26"/>
        <v>3.8222539154288294E-3</v>
      </c>
      <c r="M262" s="3">
        <f t="shared" si="26"/>
        <v>9.7896776913371296E-4</v>
      </c>
    </row>
    <row r="263" spans="1:13" x14ac:dyDescent="0.3">
      <c r="G263" s="2" t="s">
        <v>15</v>
      </c>
      <c r="H263">
        <f>H262^0.5</f>
        <v>4.9410716952078944E-2</v>
      </c>
      <c r="I263" s="7">
        <f t="shared" ref="I263:M263" si="27">I262^0.5</f>
        <v>6.3644337835865927E-2</v>
      </c>
      <c r="J263" s="6">
        <f t="shared" si="27"/>
        <v>4.1985613141345558E-2</v>
      </c>
      <c r="K263">
        <f t="shared" si="27"/>
        <v>5.1763929451299193E-2</v>
      </c>
      <c r="L263">
        <f t="shared" si="27"/>
        <v>6.1824379620250371E-2</v>
      </c>
      <c r="M263" s="3">
        <f t="shared" si="27"/>
        <v>3.1288460638607851E-2</v>
      </c>
    </row>
    <row r="265" spans="1:13" x14ac:dyDescent="0.3">
      <c r="G265" s="2" t="s">
        <v>16</v>
      </c>
      <c r="H265">
        <f>H261-H263</f>
        <v>-5.0218208706316908E-2</v>
      </c>
      <c r="I265">
        <f t="shared" ref="I265:M265" si="28">I261-I263</f>
        <v>-6.3699146682362026E-2</v>
      </c>
      <c r="J265">
        <f t="shared" si="28"/>
        <v>-4.0779075249308759E-2</v>
      </c>
      <c r="K265">
        <f t="shared" si="28"/>
        <v>-4.6527599478292117E-2</v>
      </c>
      <c r="L265">
        <f t="shared" si="28"/>
        <v>-5.8806064822234702E-2</v>
      </c>
      <c r="M265">
        <f t="shared" si="28"/>
        <v>-2.9596833940427638E-2</v>
      </c>
    </row>
    <row r="266" spans="1:13" x14ac:dyDescent="0.3">
      <c r="G266" s="2" t="s">
        <v>17</v>
      </c>
      <c r="H266">
        <f>H261+H263</f>
        <v>4.860322519784098E-2</v>
      </c>
      <c r="I266">
        <f t="shared" ref="I266:M266" si="29">I261+I263</f>
        <v>6.3589528989369828E-2</v>
      </c>
      <c r="J266">
        <f t="shared" si="29"/>
        <v>4.3192151033382357E-2</v>
      </c>
      <c r="K266">
        <f t="shared" si="29"/>
        <v>5.7000259424306268E-2</v>
      </c>
      <c r="L266">
        <f t="shared" si="29"/>
        <v>6.4842694418266039E-2</v>
      </c>
      <c r="M266">
        <f t="shared" si="29"/>
        <v>3.2980087336788061E-2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0AE7-1F60-48C6-806C-E171C88FB02A}">
  <dimension ref="A1:Q257"/>
  <sheetViews>
    <sheetView workbookViewId="0">
      <selection activeCell="L18" sqref="L18"/>
    </sheetView>
  </sheetViews>
  <sheetFormatPr defaultRowHeight="14.4" x14ac:dyDescent="0.3"/>
  <cols>
    <col min="1" max="1" width="10.109375" bestFit="1" customWidth="1"/>
    <col min="11" max="11" width="16.5546875" bestFit="1" customWidth="1"/>
    <col min="12" max="12" width="28.109375" bestFit="1" customWidth="1"/>
    <col min="13" max="13" width="32.44140625" bestFit="1" customWidth="1"/>
    <col min="14" max="14" width="26.88671875" bestFit="1" customWidth="1"/>
    <col min="15" max="15" width="27.33203125" bestFit="1" customWidth="1"/>
    <col min="16" max="16" width="28.77734375" bestFit="1" customWidth="1"/>
    <col min="17" max="17" width="27.109375" bestFit="1" customWidth="1"/>
  </cols>
  <sheetData>
    <row r="1" spans="1:17" x14ac:dyDescent="0.3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18</v>
      </c>
      <c r="I1" t="s">
        <v>19</v>
      </c>
    </row>
    <row r="2" spans="1:17" x14ac:dyDescent="0.3">
      <c r="A2" s="1">
        <v>43842</v>
      </c>
      <c r="B2">
        <v>-3.2642439737046169E-3</v>
      </c>
      <c r="C2">
        <v>-3.4901438485397396E-3</v>
      </c>
      <c r="D2">
        <v>0</v>
      </c>
      <c r="E2">
        <v>6.1354019746121313E-2</v>
      </c>
      <c r="F2">
        <v>2.9962715803747875E-2</v>
      </c>
      <c r="G2">
        <v>2.1981708529232868E-3</v>
      </c>
      <c r="H2">
        <f>YEAR(A2)</f>
        <v>2020</v>
      </c>
      <c r="I2">
        <f>MONTH(A2)</f>
        <v>1</v>
      </c>
      <c r="K2" s="9" t="s">
        <v>21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pans="1:17" x14ac:dyDescent="0.3">
      <c r="A3" s="1">
        <v>43849</v>
      </c>
      <c r="B3">
        <v>9.3637161723787443E-3</v>
      </c>
      <c r="C3">
        <v>-6.4901167332469423E-2</v>
      </c>
      <c r="D3">
        <v>1.8360326884500067E-2</v>
      </c>
      <c r="E3">
        <v>3.3887043189368748E-2</v>
      </c>
      <c r="F3">
        <v>2.0169394277052E-2</v>
      </c>
      <c r="G3">
        <v>5.2398952599848059E-3</v>
      </c>
      <c r="H3">
        <f t="shared" ref="H3:H66" si="0">YEAR(A3)</f>
        <v>2020</v>
      </c>
      <c r="I3">
        <f t="shared" ref="I3:I66" si="1">MONTH(A3)</f>
        <v>1</v>
      </c>
      <c r="K3" s="10">
        <v>2020</v>
      </c>
      <c r="L3" s="8">
        <v>7.2326954466299165E-2</v>
      </c>
      <c r="M3" s="8">
        <v>8.1109706294237485E-2</v>
      </c>
      <c r="N3" s="8">
        <v>5.7454907238188725E-2</v>
      </c>
      <c r="O3" s="8">
        <v>6.8479253661022296E-2</v>
      </c>
      <c r="P3" s="8">
        <v>7.7195683945094615E-2</v>
      </c>
      <c r="Q3" s="8">
        <v>4.8566301328050954E-2</v>
      </c>
    </row>
    <row r="4" spans="1:17" x14ac:dyDescent="0.3">
      <c r="A4" s="1">
        <v>43856</v>
      </c>
      <c r="B4">
        <v>-8.3344930026639785E-3</v>
      </c>
      <c r="C4">
        <v>3.5629303211349495E-2</v>
      </c>
      <c r="D4">
        <v>-3.8603530504265349E-3</v>
      </c>
      <c r="E4">
        <v>3.9845758354755789E-2</v>
      </c>
      <c r="F4">
        <v>-3.6005446166703092E-2</v>
      </c>
      <c r="G4">
        <v>-7.3260699893495929E-3</v>
      </c>
      <c r="H4">
        <f t="shared" si="0"/>
        <v>2020</v>
      </c>
      <c r="I4">
        <f t="shared" si="1"/>
        <v>1</v>
      </c>
      <c r="K4" s="10">
        <v>2021</v>
      </c>
      <c r="L4" s="8">
        <v>4.3709999328043009E-2</v>
      </c>
      <c r="M4" s="8">
        <v>5.8800098937809145E-2</v>
      </c>
      <c r="N4" s="8">
        <v>3.3529255659319246E-2</v>
      </c>
      <c r="O4" s="8">
        <v>3.3539570818869484E-2</v>
      </c>
      <c r="P4" s="8">
        <v>5.5533765198871474E-2</v>
      </c>
      <c r="Q4" s="8">
        <v>2.062918641058107E-2</v>
      </c>
    </row>
    <row r="5" spans="1:17" x14ac:dyDescent="0.3">
      <c r="A5" s="1">
        <v>43863</v>
      </c>
      <c r="B5">
        <v>-0.11530389049386292</v>
      </c>
      <c r="C5">
        <v>2.0315630113299843E-2</v>
      </c>
      <c r="D5">
        <v>-3.0607674314451327E-2</v>
      </c>
      <c r="E5">
        <v>4.3263288009887102E-3</v>
      </c>
      <c r="F5">
        <v>-6.3266632044858939E-2</v>
      </c>
      <c r="G5">
        <v>-3.2863477269303165E-2</v>
      </c>
      <c r="H5">
        <f t="shared" si="0"/>
        <v>2020</v>
      </c>
      <c r="I5">
        <f t="shared" si="1"/>
        <v>2</v>
      </c>
      <c r="K5" s="10">
        <v>2022</v>
      </c>
      <c r="L5" s="8">
        <v>4.9460987059233276E-2</v>
      </c>
      <c r="M5" s="8">
        <v>6.4577151508642669E-2</v>
      </c>
      <c r="N5" s="8">
        <v>4.6056929179047468E-2</v>
      </c>
      <c r="O5" s="8">
        <v>5.3074942287120855E-2</v>
      </c>
      <c r="P5" s="8">
        <v>6.7577360330864492E-2</v>
      </c>
      <c r="Q5" s="8">
        <v>3.2777303360491512E-2</v>
      </c>
    </row>
    <row r="6" spans="1:17" x14ac:dyDescent="0.3">
      <c r="A6" s="1">
        <v>43870</v>
      </c>
      <c r="B6">
        <v>-1.1886104430135935E-2</v>
      </c>
      <c r="C6">
        <v>9.6558080978427441E-2</v>
      </c>
      <c r="D6">
        <v>-2.0624978608353994E-2</v>
      </c>
      <c r="E6">
        <v>-1.2307692307691465E-3</v>
      </c>
      <c r="F6">
        <v>3.8811630847024547E-2</v>
      </c>
      <c r="G6">
        <v>2.0023898547086194E-2</v>
      </c>
      <c r="H6">
        <f t="shared" si="0"/>
        <v>2020</v>
      </c>
      <c r="I6">
        <f t="shared" si="1"/>
        <v>2</v>
      </c>
      <c r="K6" s="10">
        <v>2023</v>
      </c>
      <c r="L6" s="8">
        <v>4.1505301031403458E-2</v>
      </c>
      <c r="M6" s="8">
        <v>6.6304704339537876E-2</v>
      </c>
      <c r="N6" s="8">
        <v>3.2816145579316593E-2</v>
      </c>
      <c r="O6" s="8">
        <v>3.7022961140589117E-2</v>
      </c>
      <c r="P6" s="8">
        <v>4.950397580036394E-2</v>
      </c>
      <c r="Q6" s="8">
        <v>2.2355409455618317E-2</v>
      </c>
    </row>
    <row r="7" spans="1:17" x14ac:dyDescent="0.3">
      <c r="A7" s="1">
        <v>43877</v>
      </c>
      <c r="B7">
        <v>1.6586664712410659E-2</v>
      </c>
      <c r="C7">
        <v>5.5703624733476564E-2</v>
      </c>
      <c r="D7">
        <v>2.7992898680617717E-3</v>
      </c>
      <c r="E7">
        <v>-1.2322858903266454E-3</v>
      </c>
      <c r="F7">
        <v>-8.8672733748473842E-3</v>
      </c>
      <c r="G7">
        <v>1.3653600847514102E-3</v>
      </c>
      <c r="H7">
        <f t="shared" si="0"/>
        <v>2020</v>
      </c>
      <c r="I7">
        <f t="shared" si="1"/>
        <v>2</v>
      </c>
      <c r="K7" s="10">
        <v>2024</v>
      </c>
      <c r="L7" s="8">
        <v>3.0976369189251708E-2</v>
      </c>
      <c r="M7" s="8">
        <v>4.1188746069029405E-2</v>
      </c>
      <c r="N7" s="8">
        <v>3.5789347313607243E-2</v>
      </c>
      <c r="O7" s="8">
        <v>5.980958929787656E-2</v>
      </c>
      <c r="P7" s="8">
        <v>5.5965656006435889E-2</v>
      </c>
      <c r="Q7" s="8">
        <v>2.3775019430980454E-2</v>
      </c>
    </row>
    <row r="8" spans="1:17" x14ac:dyDescent="0.3">
      <c r="A8" s="1">
        <v>43884</v>
      </c>
      <c r="B8">
        <v>-3.5527627927082306E-2</v>
      </c>
      <c r="C8">
        <v>1.5341891130808749E-2</v>
      </c>
      <c r="D8">
        <v>4.5409399013627283E-3</v>
      </c>
      <c r="E8">
        <v>2.8994447871684148E-2</v>
      </c>
      <c r="F8">
        <v>-3.2164747310781783E-2</v>
      </c>
      <c r="G8">
        <v>-8.1305545417503788E-3</v>
      </c>
      <c r="H8">
        <f t="shared" si="0"/>
        <v>2020</v>
      </c>
      <c r="I8">
        <f t="shared" si="1"/>
        <v>2</v>
      </c>
      <c r="K8" s="10" t="s">
        <v>22</v>
      </c>
      <c r="L8" s="8">
        <v>4.9410716952078944E-2</v>
      </c>
      <c r="M8" s="8">
        <v>6.3644337835865927E-2</v>
      </c>
      <c r="N8" s="8">
        <v>4.1985613141345558E-2</v>
      </c>
      <c r="O8" s="8">
        <v>5.1763929451299193E-2</v>
      </c>
      <c r="P8" s="8">
        <v>6.1824379620250371E-2</v>
      </c>
      <c r="Q8" s="8">
        <v>3.1288460638607851E-2</v>
      </c>
    </row>
    <row r="9" spans="1:17" x14ac:dyDescent="0.3">
      <c r="A9" s="1">
        <v>43891</v>
      </c>
      <c r="B9">
        <v>-0.20001316918127154</v>
      </c>
      <c r="C9">
        <v>-0.15861114830185963</v>
      </c>
      <c r="D9">
        <v>-0.12422982986871167</v>
      </c>
      <c r="E9">
        <v>-0.14988009592326135</v>
      </c>
      <c r="F9">
        <v>-0.22380633131507721</v>
      </c>
      <c r="G9">
        <v>-0.1418895115618829</v>
      </c>
      <c r="H9">
        <f t="shared" si="0"/>
        <v>2020</v>
      </c>
      <c r="I9">
        <f t="shared" si="1"/>
        <v>3</v>
      </c>
    </row>
    <row r="10" spans="1:17" x14ac:dyDescent="0.3">
      <c r="A10" s="1">
        <v>43898</v>
      </c>
      <c r="B10">
        <v>-7.3332636304382581E-2</v>
      </c>
      <c r="C10">
        <v>5.2788112539873477E-2</v>
      </c>
      <c r="D10">
        <v>1.4142030351791401E-3</v>
      </c>
      <c r="E10">
        <v>0.1036671368124118</v>
      </c>
      <c r="F10">
        <v>-8.2204557689401492E-3</v>
      </c>
      <c r="G10">
        <v>1.0083906053468539E-3</v>
      </c>
      <c r="H10">
        <f t="shared" si="0"/>
        <v>2020</v>
      </c>
      <c r="I10">
        <f t="shared" si="1"/>
        <v>3</v>
      </c>
    </row>
    <row r="11" spans="1:17" x14ac:dyDescent="0.3">
      <c r="A11" s="1">
        <v>43905</v>
      </c>
      <c r="B11">
        <v>-0.1593544298327686</v>
      </c>
      <c r="C11">
        <v>-0.16814754835807399</v>
      </c>
      <c r="D11">
        <v>-0.22670058070538845</v>
      </c>
      <c r="E11">
        <v>-0.12140575079872207</v>
      </c>
      <c r="F11">
        <v>-0.24986278918219651</v>
      </c>
      <c r="G11">
        <v>-0.21685419704688569</v>
      </c>
      <c r="H11">
        <f t="shared" si="0"/>
        <v>2020</v>
      </c>
      <c r="I11">
        <f t="shared" si="1"/>
        <v>3</v>
      </c>
    </row>
    <row r="12" spans="1:17" x14ac:dyDescent="0.3">
      <c r="A12" s="1">
        <v>43912</v>
      </c>
      <c r="B12">
        <v>0.15105045676377027</v>
      </c>
      <c r="C12">
        <v>9.2675350744748419E-2</v>
      </c>
      <c r="D12">
        <v>0.12334835564512869</v>
      </c>
      <c r="E12">
        <v>7.7818181818181786E-2</v>
      </c>
      <c r="F12">
        <v>0.103667557555015</v>
      </c>
      <c r="G12">
        <v>6.5327314809901171E-2</v>
      </c>
      <c r="H12">
        <f t="shared" si="0"/>
        <v>2020</v>
      </c>
      <c r="I12">
        <f t="shared" si="1"/>
        <v>3</v>
      </c>
    </row>
    <row r="13" spans="1:17" x14ac:dyDescent="0.3">
      <c r="A13" s="1">
        <v>43919</v>
      </c>
      <c r="B13">
        <v>-1.2188768371225289E-2</v>
      </c>
      <c r="C13">
        <v>4.6905251155097138E-2</v>
      </c>
      <c r="D13">
        <v>6.6120218579046597E-3</v>
      </c>
      <c r="E13">
        <v>2.0242914979757165E-2</v>
      </c>
      <c r="F13">
        <v>3.1009903810956807E-3</v>
      </c>
      <c r="G13">
        <v>-6.47094272134352E-3</v>
      </c>
      <c r="H13">
        <f t="shared" si="0"/>
        <v>2020</v>
      </c>
      <c r="I13">
        <f t="shared" si="1"/>
        <v>3</v>
      </c>
    </row>
    <row r="14" spans="1:17" x14ac:dyDescent="0.3">
      <c r="A14" s="1">
        <v>43926</v>
      </c>
      <c r="B14">
        <v>0.1717562907653547</v>
      </c>
      <c r="C14">
        <v>6.4488314045863193E-2</v>
      </c>
      <c r="D14">
        <v>-3.1209851075749695E-2</v>
      </c>
      <c r="E14">
        <v>8.5978835978836043E-2</v>
      </c>
      <c r="F14">
        <v>1.9611662858538992E-2</v>
      </c>
      <c r="G14">
        <v>1.5786718973558767E-2</v>
      </c>
      <c r="H14">
        <f t="shared" si="0"/>
        <v>2020</v>
      </c>
      <c r="I14">
        <f t="shared" si="1"/>
        <v>4</v>
      </c>
    </row>
    <row r="15" spans="1:17" x14ac:dyDescent="0.3">
      <c r="A15" s="1">
        <v>43933</v>
      </c>
      <c r="B15">
        <v>6.5727146072222853E-2</v>
      </c>
      <c r="C15">
        <v>0.10776915643473428</v>
      </c>
      <c r="D15">
        <v>-1.7982470476722079E-2</v>
      </c>
      <c r="E15">
        <v>2.679658952496955E-2</v>
      </c>
      <c r="F15">
        <v>0.17050837712509748</v>
      </c>
      <c r="G15">
        <v>7.1434883200742094E-2</v>
      </c>
      <c r="H15">
        <f t="shared" si="0"/>
        <v>2020</v>
      </c>
      <c r="I15">
        <f t="shared" si="1"/>
        <v>4</v>
      </c>
    </row>
    <row r="16" spans="1:17" x14ac:dyDescent="0.3">
      <c r="A16" s="1">
        <v>43940</v>
      </c>
      <c r="B16">
        <v>-5.5808855324155138E-2</v>
      </c>
      <c r="C16">
        <v>3.1894832043010801E-2</v>
      </c>
      <c r="D16">
        <v>6.4597578720120508E-2</v>
      </c>
      <c r="E16">
        <v>0.10320284697508897</v>
      </c>
      <c r="F16">
        <v>4.4705946961825616E-2</v>
      </c>
      <c r="G16">
        <v>1.9191343310884346E-2</v>
      </c>
      <c r="H16">
        <f t="shared" si="0"/>
        <v>2020</v>
      </c>
      <c r="I16">
        <f t="shared" si="1"/>
        <v>4</v>
      </c>
    </row>
    <row r="17" spans="1:9" x14ac:dyDescent="0.3">
      <c r="A17" s="1">
        <v>43947</v>
      </c>
      <c r="B17">
        <v>-6.5414747819859675E-3</v>
      </c>
      <c r="C17">
        <v>7.0427131539599008E-2</v>
      </c>
      <c r="D17">
        <v>-2.9537221902107169E-2</v>
      </c>
      <c r="E17">
        <v>-5.9139784946236507E-2</v>
      </c>
      <c r="F17">
        <v>4.9705476071639776E-3</v>
      </c>
      <c r="G17">
        <v>-1.034060859612429E-2</v>
      </c>
      <c r="H17">
        <f t="shared" si="0"/>
        <v>2020</v>
      </c>
      <c r="I17">
        <f t="shared" si="1"/>
        <v>4</v>
      </c>
    </row>
    <row r="18" spans="1:9" x14ac:dyDescent="0.3">
      <c r="A18" s="1">
        <v>43954</v>
      </c>
      <c r="B18">
        <v>2.5000268013162019E-2</v>
      </c>
      <c r="C18">
        <v>-1.5966388994560154E-2</v>
      </c>
      <c r="D18">
        <v>1.238528309874809E-2</v>
      </c>
      <c r="E18">
        <v>-2.2857142857143353E-3</v>
      </c>
      <c r="F18">
        <v>5.7419090489039482E-2</v>
      </c>
      <c r="G18">
        <v>2.7465090761235933E-2</v>
      </c>
      <c r="H18">
        <f t="shared" si="0"/>
        <v>2020</v>
      </c>
      <c r="I18">
        <f t="shared" si="1"/>
        <v>5</v>
      </c>
    </row>
    <row r="19" spans="1:9" x14ac:dyDescent="0.3">
      <c r="A19" s="1">
        <v>43961</v>
      </c>
      <c r="B19">
        <v>7.3652613193100347E-3</v>
      </c>
      <c r="C19">
        <v>-7.5683363232871281E-3</v>
      </c>
      <c r="D19">
        <v>-6.2782715431898284E-3</v>
      </c>
      <c r="E19">
        <v>-3.2073310423825885E-2</v>
      </c>
      <c r="F19">
        <v>2.6107651465601123E-4</v>
      </c>
      <c r="G19">
        <v>-1.9274020426306993E-2</v>
      </c>
      <c r="H19">
        <f t="shared" si="0"/>
        <v>2020</v>
      </c>
      <c r="I19">
        <f t="shared" si="1"/>
        <v>5</v>
      </c>
    </row>
    <row r="20" spans="1:9" x14ac:dyDescent="0.3">
      <c r="A20" s="1">
        <v>43968</v>
      </c>
      <c r="B20">
        <v>-3.4397478279642679E-2</v>
      </c>
      <c r="C20">
        <v>4.5661177296085986E-2</v>
      </c>
      <c r="D20">
        <v>-5.5507264941637269E-2</v>
      </c>
      <c r="E20">
        <v>-7.928994082840235E-2</v>
      </c>
      <c r="F20">
        <v>-5.5072766386506489E-2</v>
      </c>
      <c r="G20">
        <v>-1.9455144518434775E-2</v>
      </c>
      <c r="H20">
        <f t="shared" si="0"/>
        <v>2020</v>
      </c>
      <c r="I20">
        <f t="shared" si="1"/>
        <v>5</v>
      </c>
    </row>
    <row r="21" spans="1:9" x14ac:dyDescent="0.3">
      <c r="A21" s="1">
        <v>43975</v>
      </c>
      <c r="B21">
        <v>3.0341217734622061E-2</v>
      </c>
      <c r="C21">
        <v>6.009866223110838E-2</v>
      </c>
      <c r="D21">
        <v>1.9733496083827795E-2</v>
      </c>
      <c r="E21">
        <v>0.12724935732647813</v>
      </c>
      <c r="F21">
        <v>9.8407224767965262E-2</v>
      </c>
      <c r="G21">
        <v>3.5345274286093131E-2</v>
      </c>
      <c r="H21">
        <f t="shared" si="0"/>
        <v>2020</v>
      </c>
      <c r="I21">
        <f t="shared" si="1"/>
        <v>5</v>
      </c>
    </row>
    <row r="22" spans="1:9" x14ac:dyDescent="0.3">
      <c r="A22" s="1">
        <v>43982</v>
      </c>
      <c r="B22">
        <v>6.8168725997673763E-2</v>
      </c>
      <c r="C22">
        <v>2.6416015363087464E-2</v>
      </c>
      <c r="D22">
        <v>2.9640185251160744E-2</v>
      </c>
      <c r="E22">
        <v>4.1049030786773022E-2</v>
      </c>
      <c r="F22">
        <v>7.9582182951139391E-2</v>
      </c>
      <c r="G22">
        <v>4.8173479583898393E-2</v>
      </c>
      <c r="H22">
        <f t="shared" si="0"/>
        <v>2020</v>
      </c>
      <c r="I22">
        <f t="shared" si="1"/>
        <v>5</v>
      </c>
    </row>
    <row r="23" spans="1:9" x14ac:dyDescent="0.3">
      <c r="A23" s="1">
        <v>43989</v>
      </c>
      <c r="B23">
        <v>8.8668786062781946E-2</v>
      </c>
      <c r="C23">
        <v>-3.2689558939198671E-2</v>
      </c>
      <c r="D23">
        <v>7.9777639379053022E-2</v>
      </c>
      <c r="E23">
        <v>5.0383351588170866E-2</v>
      </c>
      <c r="F23">
        <v>6.0732596601096978E-2</v>
      </c>
      <c r="G23">
        <v>6.9959590788162496E-2</v>
      </c>
      <c r="H23">
        <f t="shared" si="0"/>
        <v>2020</v>
      </c>
      <c r="I23">
        <f t="shared" si="1"/>
        <v>6</v>
      </c>
    </row>
    <row r="24" spans="1:9" x14ac:dyDescent="0.3">
      <c r="A24" s="1">
        <v>43996</v>
      </c>
      <c r="B24">
        <v>-8.6942709455095302E-2</v>
      </c>
      <c r="C24">
        <v>-2.8920987300797507E-2</v>
      </c>
      <c r="D24">
        <v>-5.8348785343805165E-2</v>
      </c>
      <c r="E24">
        <v>2.6068821689259725E-2</v>
      </c>
      <c r="F24">
        <v>-4.5023647383537257E-2</v>
      </c>
      <c r="G24">
        <v>-2.5740936482114729E-2</v>
      </c>
      <c r="H24">
        <f t="shared" si="0"/>
        <v>2020</v>
      </c>
      <c r="I24">
        <f t="shared" si="1"/>
        <v>6</v>
      </c>
    </row>
    <row r="25" spans="1:9" x14ac:dyDescent="0.3">
      <c r="A25" s="1">
        <v>44003</v>
      </c>
      <c r="B25">
        <v>-1.8202583351498713E-3</v>
      </c>
      <c r="C25">
        <v>3.5315390500036958E-2</v>
      </c>
      <c r="D25">
        <v>-2.1755799656083985E-2</v>
      </c>
      <c r="E25">
        <v>3.0487804878048808E-2</v>
      </c>
      <c r="F25">
        <v>5.7234008304927197E-3</v>
      </c>
      <c r="G25">
        <v>9.9856266136673089E-3</v>
      </c>
      <c r="H25">
        <f t="shared" si="0"/>
        <v>2020</v>
      </c>
      <c r="I25">
        <f t="shared" si="1"/>
        <v>6</v>
      </c>
    </row>
    <row r="26" spans="1:9" x14ac:dyDescent="0.3">
      <c r="A26" s="1">
        <v>44010</v>
      </c>
      <c r="B26">
        <v>-3.8035183627979419E-2</v>
      </c>
      <c r="C26">
        <v>6.6286911895090395E-3</v>
      </c>
      <c r="D26">
        <v>-3.3037113994976219E-2</v>
      </c>
      <c r="E26">
        <v>-7.8895463510849639E-3</v>
      </c>
      <c r="F26">
        <v>8.8798126562930069E-3</v>
      </c>
      <c r="G26">
        <v>-1.8634073599252288E-2</v>
      </c>
      <c r="H26">
        <f t="shared" si="0"/>
        <v>2020</v>
      </c>
      <c r="I26">
        <f t="shared" si="1"/>
        <v>6</v>
      </c>
    </row>
    <row r="27" spans="1:9" x14ac:dyDescent="0.3">
      <c r="A27" s="1">
        <v>44017</v>
      </c>
      <c r="B27">
        <v>-4.4096061447813639E-3</v>
      </c>
      <c r="C27">
        <v>2.7066200081678593E-2</v>
      </c>
      <c r="D27">
        <v>2.7541813960865413E-2</v>
      </c>
      <c r="E27">
        <v>-1.491053677932408E-2</v>
      </c>
      <c r="F27">
        <v>6.2920088505605598E-2</v>
      </c>
      <c r="G27">
        <v>2.4806996918506741E-2</v>
      </c>
      <c r="H27">
        <f t="shared" si="0"/>
        <v>2020</v>
      </c>
      <c r="I27">
        <f t="shared" si="1"/>
        <v>7</v>
      </c>
    </row>
    <row r="28" spans="1:9" x14ac:dyDescent="0.3">
      <c r="A28" s="1">
        <v>44024</v>
      </c>
      <c r="B28">
        <v>-3.1838790931994043E-2</v>
      </c>
      <c r="C28">
        <v>-6.4034492706178003E-2</v>
      </c>
      <c r="D28">
        <v>-2.5090442291977877E-2</v>
      </c>
      <c r="E28">
        <v>1.8163471241170681E-2</v>
      </c>
      <c r="F28">
        <v>8.2165601521731357E-2</v>
      </c>
      <c r="G28">
        <v>-5.0844357787294125E-4</v>
      </c>
      <c r="H28">
        <f t="shared" si="0"/>
        <v>2020</v>
      </c>
      <c r="I28">
        <f t="shared" si="1"/>
        <v>7</v>
      </c>
    </row>
    <row r="29" spans="1:9" x14ac:dyDescent="0.3">
      <c r="A29" s="1">
        <v>44031</v>
      </c>
      <c r="B29">
        <v>-3.4516576949161215E-2</v>
      </c>
      <c r="C29">
        <v>-2.3688141767883142E-2</v>
      </c>
      <c r="D29">
        <v>1.7476657888293445E-3</v>
      </c>
      <c r="E29">
        <v>9.9108027750238747E-4</v>
      </c>
      <c r="F29">
        <v>5.1409573861280755E-2</v>
      </c>
      <c r="G29">
        <v>2.2173998150138985E-3</v>
      </c>
      <c r="H29">
        <f t="shared" si="0"/>
        <v>2020</v>
      </c>
      <c r="I29">
        <f t="shared" si="1"/>
        <v>7</v>
      </c>
    </row>
    <row r="30" spans="1:9" x14ac:dyDescent="0.3">
      <c r="A30" s="1">
        <v>44038</v>
      </c>
      <c r="B30">
        <v>-2.4948443346108684E-2</v>
      </c>
      <c r="C30">
        <v>4.5838109025135187E-2</v>
      </c>
      <c r="D30">
        <v>-1.9095189159465398E-2</v>
      </c>
      <c r="E30">
        <v>-9.9009900990099098E-3</v>
      </c>
      <c r="F30">
        <v>0.11142014577235537</v>
      </c>
      <c r="G30">
        <v>1.2262748041147686E-2</v>
      </c>
      <c r="H30">
        <f t="shared" si="0"/>
        <v>2020</v>
      </c>
      <c r="I30">
        <f t="shared" si="1"/>
        <v>7</v>
      </c>
    </row>
    <row r="31" spans="1:9" x14ac:dyDescent="0.3">
      <c r="A31" s="1">
        <v>44045</v>
      </c>
      <c r="B31">
        <v>-7.8524758979465759E-2</v>
      </c>
      <c r="C31">
        <v>3.6059653435748906E-2</v>
      </c>
      <c r="D31">
        <v>-4.3563005555018242E-2</v>
      </c>
      <c r="E31">
        <v>3.9000000000000146E-2</v>
      </c>
      <c r="F31">
        <v>5.7450660229949602E-2</v>
      </c>
      <c r="G31">
        <v>-2.3306040899171765E-2</v>
      </c>
      <c r="H31">
        <f t="shared" si="0"/>
        <v>2020</v>
      </c>
      <c r="I31">
        <f t="shared" si="1"/>
        <v>8</v>
      </c>
    </row>
    <row r="32" spans="1:9" x14ac:dyDescent="0.3">
      <c r="A32" s="1">
        <v>44052</v>
      </c>
      <c r="B32">
        <v>6.746113939724685E-3</v>
      </c>
      <c r="C32">
        <v>6.2188963316025303E-2</v>
      </c>
      <c r="D32">
        <v>2.9600570613508292E-3</v>
      </c>
      <c r="E32">
        <v>9.4321462945139434E-2</v>
      </c>
      <c r="F32">
        <v>7.8968127423191037E-2</v>
      </c>
      <c r="G32">
        <v>2.5051042082770536E-2</v>
      </c>
      <c r="H32">
        <f t="shared" si="0"/>
        <v>2020</v>
      </c>
      <c r="I32">
        <f t="shared" si="1"/>
        <v>8</v>
      </c>
    </row>
    <row r="33" spans="1:9" x14ac:dyDescent="0.3">
      <c r="A33" s="1">
        <v>44059</v>
      </c>
      <c r="B33">
        <v>3.6181558505568701E-2</v>
      </c>
      <c r="C33">
        <v>-3.8163770117894402E-2</v>
      </c>
      <c r="D33">
        <v>4.7993254123455342E-2</v>
      </c>
      <c r="E33">
        <v>9.674582233949014E-3</v>
      </c>
      <c r="F33">
        <v>-2.9438758049947222E-2</v>
      </c>
      <c r="G33">
        <v>1.7381743447631548E-2</v>
      </c>
      <c r="H33">
        <f t="shared" si="0"/>
        <v>2020</v>
      </c>
      <c r="I33">
        <f t="shared" si="1"/>
        <v>8</v>
      </c>
    </row>
    <row r="34" spans="1:9" x14ac:dyDescent="0.3">
      <c r="A34" s="1">
        <v>44066</v>
      </c>
      <c r="B34">
        <v>-4.607193733017545E-2</v>
      </c>
      <c r="C34">
        <v>-3.6584770561541857E-3</v>
      </c>
      <c r="D34">
        <v>-7.3918248840383338E-3</v>
      </c>
      <c r="E34">
        <v>3.919860627177707E-2</v>
      </c>
      <c r="F34">
        <v>1.40479376857785E-2</v>
      </c>
      <c r="G34">
        <v>-1.351943431745628E-2</v>
      </c>
      <c r="H34">
        <f t="shared" si="0"/>
        <v>2020</v>
      </c>
      <c r="I34">
        <f t="shared" si="1"/>
        <v>8</v>
      </c>
    </row>
    <row r="35" spans="1:9" x14ac:dyDescent="0.3">
      <c r="A35" s="1">
        <v>44073</v>
      </c>
      <c r="B35">
        <v>-1.1314900332057065E-2</v>
      </c>
      <c r="C35">
        <v>8.9936025208293691E-2</v>
      </c>
      <c r="D35">
        <v>-1.5972927572481588E-2</v>
      </c>
      <c r="E35">
        <v>-4.8616932103939581E-2</v>
      </c>
      <c r="F35">
        <v>2.0870870870914437E-2</v>
      </c>
      <c r="G35">
        <v>6.1088106742497317E-3</v>
      </c>
      <c r="H35">
        <f t="shared" si="0"/>
        <v>2020</v>
      </c>
      <c r="I35">
        <f t="shared" si="1"/>
        <v>8</v>
      </c>
    </row>
    <row r="36" spans="1:9" x14ac:dyDescent="0.3">
      <c r="A36" s="1">
        <v>44080</v>
      </c>
      <c r="B36">
        <v>-4.0810581228262199E-2</v>
      </c>
      <c r="C36">
        <v>-4.0346639475560275E-2</v>
      </c>
      <c r="D36">
        <v>-2.6673217112539005E-2</v>
      </c>
      <c r="E36">
        <v>-2.6431718061673992E-2</v>
      </c>
      <c r="F36">
        <v>-1.5722126318884255E-2</v>
      </c>
      <c r="G36">
        <v>-3.2832503083048414E-2</v>
      </c>
      <c r="H36">
        <f t="shared" si="0"/>
        <v>2020</v>
      </c>
      <c r="I36">
        <f t="shared" si="1"/>
        <v>9</v>
      </c>
    </row>
    <row r="37" spans="1:9" x14ac:dyDescent="0.3">
      <c r="A37" s="1">
        <v>44087</v>
      </c>
      <c r="B37">
        <v>-1.5318023816685122E-2</v>
      </c>
      <c r="C37">
        <v>5.1179267959118313E-3</v>
      </c>
      <c r="D37">
        <v>2.6675096105799323E-2</v>
      </c>
      <c r="E37">
        <v>-4.5248868778280382E-3</v>
      </c>
      <c r="F37">
        <v>1.4557609123073023E-2</v>
      </c>
      <c r="G37">
        <v>4.2632760502416822E-3</v>
      </c>
      <c r="H37">
        <f t="shared" si="0"/>
        <v>2020</v>
      </c>
      <c r="I37">
        <f t="shared" si="1"/>
        <v>9</v>
      </c>
    </row>
    <row r="38" spans="1:9" x14ac:dyDescent="0.3">
      <c r="A38" s="1">
        <v>44094</v>
      </c>
      <c r="B38">
        <v>-2.8290101186037586E-2</v>
      </c>
      <c r="C38">
        <v>-6.5311288198200201E-2</v>
      </c>
      <c r="D38">
        <v>-3.465759547101166E-2</v>
      </c>
      <c r="E38">
        <v>8.272727272727276E-2</v>
      </c>
      <c r="F38">
        <v>-1.7596762815804468E-2</v>
      </c>
      <c r="G38">
        <v>-1.7974648766190371E-2</v>
      </c>
      <c r="H38">
        <f t="shared" si="0"/>
        <v>2020</v>
      </c>
      <c r="I38">
        <f t="shared" si="1"/>
        <v>9</v>
      </c>
    </row>
    <row r="39" spans="1:9" x14ac:dyDescent="0.3">
      <c r="A39" s="1">
        <v>44101</v>
      </c>
      <c r="B39">
        <v>-7.6482559767838576E-2</v>
      </c>
      <c r="C39">
        <v>1.9654614110909963E-2</v>
      </c>
      <c r="D39">
        <v>-8.4798164524086728E-2</v>
      </c>
      <c r="E39">
        <v>-5.8774139378673373E-2</v>
      </c>
      <c r="F39">
        <v>-0.11938673252796639</v>
      </c>
      <c r="G39">
        <v>-3.0723977523192003E-2</v>
      </c>
      <c r="H39">
        <f t="shared" si="0"/>
        <v>2020</v>
      </c>
      <c r="I39">
        <f t="shared" si="1"/>
        <v>9</v>
      </c>
    </row>
    <row r="40" spans="1:9" x14ac:dyDescent="0.3">
      <c r="A40" s="1">
        <v>44108</v>
      </c>
      <c r="B40">
        <v>-1.1021416090235436E-2</v>
      </c>
      <c r="C40">
        <v>-3.1216946195171458E-2</v>
      </c>
      <c r="D40">
        <v>8.5775152186515768E-3</v>
      </c>
      <c r="E40">
        <v>1.2488849241748534E-2</v>
      </c>
      <c r="F40">
        <v>-2.5797259881140122E-2</v>
      </c>
      <c r="G40">
        <v>1.5498996371033469E-2</v>
      </c>
      <c r="H40">
        <f t="shared" si="0"/>
        <v>2020</v>
      </c>
      <c r="I40">
        <f t="shared" si="1"/>
        <v>10</v>
      </c>
    </row>
    <row r="41" spans="1:9" x14ac:dyDescent="0.3">
      <c r="A41" s="1">
        <v>44115</v>
      </c>
      <c r="B41">
        <v>4.3014552346691382E-2</v>
      </c>
      <c r="C41">
        <v>-4.7840166188053201E-2</v>
      </c>
      <c r="D41">
        <v>1.5353920404828747E-2</v>
      </c>
      <c r="E41">
        <v>-5.1982378854625644E-2</v>
      </c>
      <c r="F41">
        <v>4.2971983591137741E-2</v>
      </c>
      <c r="G41">
        <v>3.0142775990011916E-3</v>
      </c>
      <c r="H41">
        <f t="shared" si="0"/>
        <v>2020</v>
      </c>
      <c r="I41">
        <f t="shared" si="1"/>
        <v>10</v>
      </c>
    </row>
    <row r="42" spans="1:9" x14ac:dyDescent="0.3">
      <c r="A42" s="1">
        <v>44122</v>
      </c>
      <c r="B42">
        <v>-8.1383628075750503E-2</v>
      </c>
      <c r="C42">
        <v>1.0601731988129082E-3</v>
      </c>
      <c r="D42">
        <v>-8.3331503721437494E-2</v>
      </c>
      <c r="E42">
        <v>0.10966542750929387</v>
      </c>
      <c r="F42">
        <v>5.3389068204721557E-2</v>
      </c>
      <c r="G42">
        <v>-1.9942026086431364E-2</v>
      </c>
      <c r="H42">
        <f t="shared" si="0"/>
        <v>2020</v>
      </c>
      <c r="I42">
        <f t="shared" si="1"/>
        <v>10</v>
      </c>
    </row>
    <row r="43" spans="1:9" x14ac:dyDescent="0.3">
      <c r="A43" s="1">
        <v>44129</v>
      </c>
      <c r="B43">
        <v>-8.0894410543692619E-3</v>
      </c>
      <c r="C43">
        <v>-6.6304917338329772E-2</v>
      </c>
      <c r="D43">
        <v>-2.0017244889389829E-2</v>
      </c>
      <c r="E43">
        <v>-6.0301507537688481E-2</v>
      </c>
      <c r="F43">
        <v>1.1888018217218743E-3</v>
      </c>
      <c r="G43">
        <v>-7.5475854447157875E-3</v>
      </c>
      <c r="H43">
        <f t="shared" si="0"/>
        <v>2020</v>
      </c>
      <c r="I43">
        <f t="shared" si="1"/>
        <v>10</v>
      </c>
    </row>
    <row r="44" spans="1:9" x14ac:dyDescent="0.3">
      <c r="A44" s="1">
        <v>44136</v>
      </c>
      <c r="B44">
        <v>-8.7635360202572232E-2</v>
      </c>
      <c r="C44">
        <v>-5.11938057614163E-2</v>
      </c>
      <c r="D44">
        <v>-4.1279947208617052E-2</v>
      </c>
      <c r="E44">
        <v>-3.1194295900178304E-2</v>
      </c>
      <c r="F44">
        <v>-6.6000501714190474E-2</v>
      </c>
      <c r="G44">
        <v>-7.8339890796039313E-2</v>
      </c>
      <c r="H44">
        <f t="shared" si="0"/>
        <v>2020</v>
      </c>
      <c r="I44">
        <f t="shared" si="1"/>
        <v>11</v>
      </c>
    </row>
    <row r="45" spans="1:9" x14ac:dyDescent="0.3">
      <c r="A45" s="1">
        <v>44143</v>
      </c>
      <c r="B45">
        <v>3.5684334257295669E-2</v>
      </c>
      <c r="C45">
        <v>0.14220907918329173</v>
      </c>
      <c r="D45">
        <v>2.5964424786671714E-2</v>
      </c>
      <c r="E45">
        <v>0.26494940202391892</v>
      </c>
      <c r="F45">
        <v>0.16669203291039159</v>
      </c>
      <c r="G45">
        <v>0.11031117525111123</v>
      </c>
      <c r="H45">
        <f t="shared" si="0"/>
        <v>2020</v>
      </c>
      <c r="I45">
        <f t="shared" si="1"/>
        <v>11</v>
      </c>
    </row>
    <row r="46" spans="1:9" x14ac:dyDescent="0.3">
      <c r="A46" s="1">
        <v>44150</v>
      </c>
      <c r="B46">
        <v>0.15965971174360227</v>
      </c>
      <c r="C46">
        <v>-5.1402744344114515E-2</v>
      </c>
      <c r="D46">
        <v>0.10193749572930999</v>
      </c>
      <c r="E46">
        <v>-3.5636363636363688E-2</v>
      </c>
      <c r="F46">
        <v>-1.6682525553225691E-2</v>
      </c>
      <c r="G46">
        <v>3.4185972605962567E-2</v>
      </c>
      <c r="H46">
        <f t="shared" si="0"/>
        <v>2020</v>
      </c>
      <c r="I46">
        <f t="shared" si="1"/>
        <v>11</v>
      </c>
    </row>
    <row r="47" spans="1:9" x14ac:dyDescent="0.3">
      <c r="A47" s="1">
        <v>44157</v>
      </c>
      <c r="B47">
        <v>9.3524957936062858E-2</v>
      </c>
      <c r="C47">
        <v>2.420654392570265E-2</v>
      </c>
      <c r="D47">
        <v>8.6430540444536907E-2</v>
      </c>
      <c r="E47">
        <v>2.639517345399689E-2</v>
      </c>
      <c r="F47">
        <v>5.134148054499188E-2</v>
      </c>
      <c r="G47">
        <v>3.391499104101392E-2</v>
      </c>
      <c r="H47">
        <f t="shared" si="0"/>
        <v>2020</v>
      </c>
      <c r="I47">
        <f t="shared" si="1"/>
        <v>11</v>
      </c>
    </row>
    <row r="48" spans="1:9" x14ac:dyDescent="0.3">
      <c r="A48" s="1">
        <v>44164</v>
      </c>
      <c r="B48">
        <v>6.9544635095175167E-2</v>
      </c>
      <c r="C48">
        <v>-2.5542313492909585E-2</v>
      </c>
      <c r="D48">
        <v>9.0648236069297283E-3</v>
      </c>
      <c r="E48">
        <v>-6.318883174136658E-2</v>
      </c>
      <c r="F48">
        <v>9.0512986097206483E-2</v>
      </c>
      <c r="G48">
        <v>1.8123668191934783E-2</v>
      </c>
      <c r="H48">
        <f t="shared" si="0"/>
        <v>2020</v>
      </c>
      <c r="I48">
        <f t="shared" si="1"/>
        <v>11</v>
      </c>
    </row>
    <row r="49" spans="1:9" x14ac:dyDescent="0.3">
      <c r="A49" s="1">
        <v>44171</v>
      </c>
      <c r="B49">
        <v>7.4366413311917734E-2</v>
      </c>
      <c r="C49">
        <v>0.22142154780677314</v>
      </c>
      <c r="D49">
        <v>-1.0083817555387342E-2</v>
      </c>
      <c r="E49">
        <v>3.9215686274509887E-2</v>
      </c>
      <c r="F49">
        <v>0.12867304223528819</v>
      </c>
      <c r="G49">
        <v>3.756373061816265E-2</v>
      </c>
      <c r="H49">
        <f t="shared" si="0"/>
        <v>2020</v>
      </c>
      <c r="I49">
        <f t="shared" si="1"/>
        <v>12</v>
      </c>
    </row>
    <row r="50" spans="1:9" x14ac:dyDescent="0.3">
      <c r="A50" s="1">
        <v>44178</v>
      </c>
      <c r="B50">
        <v>7.7224015032829829E-2</v>
      </c>
      <c r="C50">
        <v>-0.27652084439881863</v>
      </c>
      <c r="D50">
        <v>9.7335708979841895E-2</v>
      </c>
      <c r="E50">
        <v>-2.9433962264150959E-2</v>
      </c>
      <c r="F50">
        <v>2.2542651927713431E-2</v>
      </c>
      <c r="G50">
        <v>3.5496066158549056E-3</v>
      </c>
      <c r="H50">
        <f t="shared" si="0"/>
        <v>2020</v>
      </c>
      <c r="I50">
        <f t="shared" si="1"/>
        <v>12</v>
      </c>
    </row>
    <row r="51" spans="1:9" x14ac:dyDescent="0.3">
      <c r="A51" s="1">
        <v>44185</v>
      </c>
      <c r="B51">
        <v>-5.5859984379174277E-2</v>
      </c>
      <c r="C51">
        <v>-0.15321380599962886</v>
      </c>
      <c r="D51">
        <v>7.566024606266919E-2</v>
      </c>
      <c r="E51">
        <v>9.6423017107309494E-2</v>
      </c>
      <c r="F51">
        <v>3.6489204220417903E-2</v>
      </c>
      <c r="G51">
        <v>1.913658178956279E-3</v>
      </c>
      <c r="H51">
        <f t="shared" si="0"/>
        <v>2020</v>
      </c>
      <c r="I51">
        <f t="shared" si="1"/>
        <v>12</v>
      </c>
    </row>
    <row r="52" spans="1:9" x14ac:dyDescent="0.3">
      <c r="A52" s="1">
        <v>44192</v>
      </c>
      <c r="B52">
        <v>-1.8131508845238065E-2</v>
      </c>
      <c r="C52">
        <v>-8.8292582412357046E-3</v>
      </c>
      <c r="D52">
        <v>1.3734982176650146E-2</v>
      </c>
      <c r="E52">
        <v>-7.8014184397162678E-3</v>
      </c>
      <c r="F52">
        <v>-3.4652676620703371E-3</v>
      </c>
      <c r="G52">
        <v>4.2480079932036841E-3</v>
      </c>
      <c r="H52">
        <f t="shared" si="0"/>
        <v>2020</v>
      </c>
      <c r="I52">
        <f t="shared" si="1"/>
        <v>12</v>
      </c>
    </row>
    <row r="53" spans="1:9" x14ac:dyDescent="0.3">
      <c r="A53" s="1">
        <v>44199</v>
      </c>
      <c r="B53">
        <v>5.2361871260917514E-3</v>
      </c>
      <c r="C53">
        <v>2.1185210753809303E-2</v>
      </c>
      <c r="D53">
        <v>2.0503492496229292E-2</v>
      </c>
      <c r="E53">
        <v>3.43102215868476E-2</v>
      </c>
      <c r="F53">
        <v>-1.2144916778472847E-2</v>
      </c>
      <c r="G53">
        <v>2.1173114989651465E-2</v>
      </c>
      <c r="H53">
        <f t="shared" si="0"/>
        <v>2021</v>
      </c>
      <c r="I53">
        <f t="shared" si="1"/>
        <v>1</v>
      </c>
    </row>
    <row r="54" spans="1:9" x14ac:dyDescent="0.3">
      <c r="A54" s="1">
        <v>44206</v>
      </c>
      <c r="B54">
        <v>0.10844008305801922</v>
      </c>
      <c r="C54">
        <v>-0.12669439931167037</v>
      </c>
      <c r="D54">
        <v>3.8643150667436288E-2</v>
      </c>
      <c r="E54">
        <v>-3.3172080165860263E-2</v>
      </c>
      <c r="F54">
        <v>0.16173818551742269</v>
      </c>
      <c r="G54">
        <v>4.9405497577940327E-2</v>
      </c>
      <c r="H54">
        <f t="shared" si="0"/>
        <v>2021</v>
      </c>
      <c r="I54">
        <f t="shared" si="1"/>
        <v>1</v>
      </c>
    </row>
    <row r="55" spans="1:9" x14ac:dyDescent="0.3">
      <c r="A55" s="1">
        <v>44213</v>
      </c>
      <c r="B55">
        <v>-6.1259609733979148E-2</v>
      </c>
      <c r="C55">
        <v>6.796739957510467E-2</v>
      </c>
      <c r="D55">
        <v>-6.1005578354993317E-2</v>
      </c>
      <c r="E55">
        <v>-7.9342387419585325E-2</v>
      </c>
      <c r="F55">
        <v>-6.844619135278851E-2</v>
      </c>
      <c r="G55">
        <v>-3.2924526299800361E-2</v>
      </c>
      <c r="H55">
        <f t="shared" si="0"/>
        <v>2021</v>
      </c>
      <c r="I55">
        <f t="shared" si="1"/>
        <v>1</v>
      </c>
    </row>
    <row r="56" spans="1:9" x14ac:dyDescent="0.3">
      <c r="A56" s="1">
        <v>44220</v>
      </c>
      <c r="B56">
        <v>-6.3327920690607886E-3</v>
      </c>
      <c r="C56">
        <v>-2.3812661647671152E-2</v>
      </c>
      <c r="D56">
        <v>-3.0720177263665827E-2</v>
      </c>
      <c r="E56">
        <v>4.8913043478260754E-2</v>
      </c>
      <c r="F56">
        <v>-5.1481309384588503E-2</v>
      </c>
      <c r="G56">
        <v>-9.8185818168496919E-3</v>
      </c>
      <c r="H56">
        <f t="shared" si="0"/>
        <v>2021</v>
      </c>
      <c r="I56">
        <f t="shared" si="1"/>
        <v>1</v>
      </c>
    </row>
    <row r="57" spans="1:9" x14ac:dyDescent="0.3">
      <c r="A57" s="1">
        <v>44227</v>
      </c>
      <c r="B57">
        <v>-6.1321160412481146E-2</v>
      </c>
      <c r="C57">
        <v>0.22028435219169751</v>
      </c>
      <c r="D57">
        <v>-2.4867248672478359E-2</v>
      </c>
      <c r="E57">
        <v>-2.7387120651369279E-2</v>
      </c>
      <c r="F57">
        <v>2.899872743453491E-3</v>
      </c>
      <c r="G57">
        <v>-5.6890631464894259E-3</v>
      </c>
      <c r="H57">
        <f t="shared" si="0"/>
        <v>2021</v>
      </c>
      <c r="I57">
        <f t="shared" si="1"/>
        <v>1</v>
      </c>
    </row>
    <row r="58" spans="1:9" x14ac:dyDescent="0.3">
      <c r="A58" s="1">
        <v>44234</v>
      </c>
      <c r="B58">
        <v>4.8541198514741479E-2</v>
      </c>
      <c r="C58">
        <v>-3.8631743441537858E-2</v>
      </c>
      <c r="D58">
        <v>2.550139828513065E-2</v>
      </c>
      <c r="E58">
        <v>1.5220700152205335E-3</v>
      </c>
      <c r="F58">
        <v>8.5060272080896837E-3</v>
      </c>
      <c r="G58">
        <v>8.3394350307868237E-3</v>
      </c>
      <c r="H58">
        <f t="shared" si="0"/>
        <v>2021</v>
      </c>
      <c r="I58">
        <f t="shared" si="1"/>
        <v>2</v>
      </c>
    </row>
    <row r="59" spans="1:9" x14ac:dyDescent="0.3">
      <c r="A59" s="1">
        <v>44241</v>
      </c>
      <c r="B59">
        <v>1.736981920182834E-2</v>
      </c>
      <c r="C59">
        <v>-0.10361779408063276</v>
      </c>
      <c r="D59">
        <v>-3.609036090373996E-3</v>
      </c>
      <c r="E59">
        <v>1.0638297872340496E-2</v>
      </c>
      <c r="F59">
        <v>-2.9172048278993667E-3</v>
      </c>
      <c r="G59">
        <v>-4.4870796299989468E-4</v>
      </c>
      <c r="H59">
        <f t="shared" si="0"/>
        <v>2021</v>
      </c>
      <c r="I59">
        <f t="shared" si="1"/>
        <v>2</v>
      </c>
    </row>
    <row r="60" spans="1:9" x14ac:dyDescent="0.3">
      <c r="A60" s="1">
        <v>44248</v>
      </c>
      <c r="B60">
        <v>1.54026527864497E-2</v>
      </c>
      <c r="C60">
        <v>9.119101971067689E-3</v>
      </c>
      <c r="D60">
        <v>2.9401403680087146E-3</v>
      </c>
      <c r="E60">
        <v>-5.6390977443608992E-2</v>
      </c>
      <c r="F60">
        <v>9.528754885542301E-2</v>
      </c>
      <c r="G60">
        <v>2.2366414194312956E-2</v>
      </c>
      <c r="H60">
        <f t="shared" si="0"/>
        <v>2021</v>
      </c>
      <c r="I60">
        <f t="shared" si="1"/>
        <v>2</v>
      </c>
    </row>
    <row r="61" spans="1:9" x14ac:dyDescent="0.3">
      <c r="A61" s="1">
        <v>44255</v>
      </c>
      <c r="B61">
        <v>-3.0340134328095791E-2</v>
      </c>
      <c r="C61">
        <v>-0.10850395579054295</v>
      </c>
      <c r="D61">
        <v>-4.2509310169353998E-2</v>
      </c>
      <c r="E61">
        <v>-1.9123505976095689E-2</v>
      </c>
      <c r="F61">
        <v>-8.7482030525172561E-2</v>
      </c>
      <c r="G61">
        <v>-2.9673904360789649E-2</v>
      </c>
      <c r="H61">
        <f t="shared" si="0"/>
        <v>2021</v>
      </c>
      <c r="I61">
        <f t="shared" si="1"/>
        <v>2</v>
      </c>
    </row>
    <row r="62" spans="1:9" x14ac:dyDescent="0.3">
      <c r="A62" s="1">
        <v>44262</v>
      </c>
      <c r="B62">
        <v>8.362902786107429E-2</v>
      </c>
      <c r="C62">
        <v>-1.9483762787762315E-2</v>
      </c>
      <c r="D62">
        <v>3.9952217242217758E-2</v>
      </c>
      <c r="E62">
        <v>-5.6864337936636256E-3</v>
      </c>
      <c r="F62">
        <v>-2.1893243205526103E-2</v>
      </c>
      <c r="G62">
        <v>1.1817561080071481E-2</v>
      </c>
      <c r="H62">
        <f t="shared" si="0"/>
        <v>2021</v>
      </c>
      <c r="I62">
        <f t="shared" si="1"/>
        <v>3</v>
      </c>
    </row>
    <row r="63" spans="1:9" x14ac:dyDescent="0.3">
      <c r="A63" s="1">
        <v>44269</v>
      </c>
      <c r="B63">
        <v>8.4062060373822467E-2</v>
      </c>
      <c r="C63">
        <v>-2.3677735378797249E-2</v>
      </c>
      <c r="D63">
        <v>9.8238997123804683E-2</v>
      </c>
      <c r="E63">
        <v>5.8006535947712434E-2</v>
      </c>
      <c r="F63">
        <v>2.4827798910275201E-2</v>
      </c>
      <c r="G63">
        <v>3.1218930825738456E-2</v>
      </c>
      <c r="H63">
        <f t="shared" si="0"/>
        <v>2021</v>
      </c>
      <c r="I63">
        <f t="shared" si="1"/>
        <v>3</v>
      </c>
    </row>
    <row r="64" spans="1:9" x14ac:dyDescent="0.3">
      <c r="A64" s="1">
        <v>44276</v>
      </c>
      <c r="B64">
        <v>-7.8698348986990685E-2</v>
      </c>
      <c r="C64">
        <v>-1.4580994395886671E-2</v>
      </c>
      <c r="D64">
        <v>8.8533109321575765E-4</v>
      </c>
      <c r="E64">
        <v>-4.0926640926640889E-2</v>
      </c>
      <c r="F64">
        <v>-2.9219820211435987E-2</v>
      </c>
      <c r="G64">
        <v>-3.1089720727983328E-2</v>
      </c>
      <c r="H64">
        <f t="shared" si="0"/>
        <v>2021</v>
      </c>
      <c r="I64">
        <f t="shared" si="1"/>
        <v>3</v>
      </c>
    </row>
    <row r="65" spans="1:9" x14ac:dyDescent="0.3">
      <c r="A65" s="1">
        <v>44283</v>
      </c>
      <c r="B65">
        <v>-1.004939052774545E-2</v>
      </c>
      <c r="C65">
        <v>-5.0195477774131358E-2</v>
      </c>
      <c r="D65">
        <v>-1.1766545161296937E-3</v>
      </c>
      <c r="E65">
        <v>4.9919484702093397E-2</v>
      </c>
      <c r="F65">
        <v>-4.0444342384781007E-2</v>
      </c>
      <c r="G65">
        <v>-1.2051382887939832E-3</v>
      </c>
      <c r="H65">
        <f t="shared" si="0"/>
        <v>2021</v>
      </c>
      <c r="I65">
        <f t="shared" si="1"/>
        <v>3</v>
      </c>
    </row>
    <row r="66" spans="1:9" x14ac:dyDescent="0.3">
      <c r="A66" s="1">
        <v>44290</v>
      </c>
      <c r="B66">
        <v>1.8399550545338039E-2</v>
      </c>
      <c r="C66">
        <v>-8.2159122016792319E-2</v>
      </c>
      <c r="D66">
        <v>2.0343856064866106E-2</v>
      </c>
      <c r="E66">
        <v>1.3420245398773067E-2</v>
      </c>
      <c r="F66">
        <v>7.6891321906168653E-2</v>
      </c>
      <c r="G66">
        <v>1.7158783457254856E-2</v>
      </c>
      <c r="H66">
        <f t="shared" si="0"/>
        <v>2021</v>
      </c>
      <c r="I66">
        <f t="shared" si="1"/>
        <v>4</v>
      </c>
    </row>
    <row r="67" spans="1:9" x14ac:dyDescent="0.3">
      <c r="A67" s="1">
        <v>44297</v>
      </c>
      <c r="B67">
        <v>6.5320676952438372E-3</v>
      </c>
      <c r="C67">
        <v>-5.2400112793344999E-2</v>
      </c>
      <c r="D67">
        <v>-2.5799810265828671E-2</v>
      </c>
      <c r="E67">
        <v>5.2970109723797787E-3</v>
      </c>
      <c r="F67">
        <v>9.2112646321877989E-3</v>
      </c>
      <c r="G67">
        <v>1.4992640060595308E-2</v>
      </c>
      <c r="H67">
        <f t="shared" ref="H67:H130" si="2">YEAR(A67)</f>
        <v>2021</v>
      </c>
      <c r="I67">
        <f t="shared" ref="I67:I130" si="3">MONTH(A67)</f>
        <v>4</v>
      </c>
    </row>
    <row r="68" spans="1:9" x14ac:dyDescent="0.3">
      <c r="A68" s="1">
        <v>44304</v>
      </c>
      <c r="B68">
        <v>3.9317352736169209E-2</v>
      </c>
      <c r="C68">
        <v>-4.1345961257863717E-2</v>
      </c>
      <c r="D68">
        <v>-2.3197029719380202E-2</v>
      </c>
      <c r="E68">
        <v>-1.3549115543846302E-2</v>
      </c>
      <c r="F68">
        <v>3.8259337755636613E-2</v>
      </c>
      <c r="G68">
        <v>1.2944104871580153E-2</v>
      </c>
      <c r="H68">
        <f t="shared" si="2"/>
        <v>2021</v>
      </c>
      <c r="I68">
        <f t="shared" si="3"/>
        <v>4</v>
      </c>
    </row>
    <row r="69" spans="1:9" x14ac:dyDescent="0.3">
      <c r="A69" s="1">
        <v>44311</v>
      </c>
      <c r="B69">
        <v>-9.8248268904500557E-3</v>
      </c>
      <c r="C69">
        <v>-3.1775310410657731E-2</v>
      </c>
      <c r="D69">
        <v>1.5484078972916038E-3</v>
      </c>
      <c r="E69">
        <v>-6.7149942769935245E-2</v>
      </c>
      <c r="F69">
        <v>7.0252644415369492E-3</v>
      </c>
      <c r="G69">
        <v>-1.3348854496904261E-2</v>
      </c>
      <c r="H69">
        <f t="shared" si="2"/>
        <v>2021</v>
      </c>
      <c r="I69">
        <f t="shared" si="3"/>
        <v>4</v>
      </c>
    </row>
    <row r="70" spans="1:9" x14ac:dyDescent="0.3">
      <c r="A70" s="1">
        <v>44318</v>
      </c>
      <c r="B70">
        <v>3.3016483156020904E-3</v>
      </c>
      <c r="C70">
        <v>1.7367768824307239E-2</v>
      </c>
      <c r="D70">
        <v>5.2479764158801512E-3</v>
      </c>
      <c r="E70">
        <v>6.952965235173858E-3</v>
      </c>
      <c r="F70">
        <v>-3.1369451903325296E-2</v>
      </c>
      <c r="G70">
        <v>2.4511221927071336E-2</v>
      </c>
      <c r="H70">
        <f t="shared" si="2"/>
        <v>2021</v>
      </c>
      <c r="I70">
        <f t="shared" si="3"/>
        <v>5</v>
      </c>
    </row>
    <row r="71" spans="1:9" x14ac:dyDescent="0.3">
      <c r="A71" s="1">
        <v>44325</v>
      </c>
      <c r="B71">
        <v>4.9463685023380277E-2</v>
      </c>
      <c r="C71">
        <v>-7.2672621716940111E-2</v>
      </c>
      <c r="D71">
        <v>2.5390806050658243E-2</v>
      </c>
      <c r="E71">
        <v>3.2087733549959419E-2</v>
      </c>
      <c r="F71">
        <v>0.13152544952493006</v>
      </c>
      <c r="G71">
        <v>2.1352380466876264E-2</v>
      </c>
      <c r="H71">
        <f t="shared" si="2"/>
        <v>2021</v>
      </c>
      <c r="I71">
        <f t="shared" si="3"/>
        <v>5</v>
      </c>
    </row>
    <row r="72" spans="1:9" x14ac:dyDescent="0.3">
      <c r="A72" s="1">
        <v>44332</v>
      </c>
      <c r="B72">
        <v>9.1973866270806504E-2</v>
      </c>
      <c r="C72">
        <v>2.1153821019197938E-2</v>
      </c>
      <c r="D72">
        <v>2.6849553740197374E-2</v>
      </c>
      <c r="E72">
        <v>6.8083431719795362E-2</v>
      </c>
      <c r="F72">
        <v>-3.7234170313539594E-2</v>
      </c>
      <c r="G72">
        <v>2.0697483456504351E-3</v>
      </c>
      <c r="H72">
        <f t="shared" si="2"/>
        <v>2021</v>
      </c>
      <c r="I72">
        <f t="shared" si="3"/>
        <v>5</v>
      </c>
    </row>
    <row r="73" spans="1:9" x14ac:dyDescent="0.3">
      <c r="A73" s="1">
        <v>44339</v>
      </c>
      <c r="B73">
        <v>-6.0200623991957247E-3</v>
      </c>
      <c r="C73">
        <v>4.9289960898258434E-2</v>
      </c>
      <c r="D73">
        <v>3.0249309696249727E-2</v>
      </c>
      <c r="E73">
        <v>2.1739130434782705E-2</v>
      </c>
      <c r="F73">
        <v>-6.60319931343607E-2</v>
      </c>
      <c r="G73">
        <v>2.2311932265971279E-2</v>
      </c>
      <c r="H73">
        <f t="shared" si="2"/>
        <v>2021</v>
      </c>
      <c r="I73">
        <f t="shared" si="3"/>
        <v>5</v>
      </c>
    </row>
    <row r="74" spans="1:9" x14ac:dyDescent="0.3">
      <c r="A74" s="1">
        <v>44346</v>
      </c>
      <c r="B74">
        <v>5.1844310042658215E-2</v>
      </c>
      <c r="C74">
        <v>3.223327498609696E-2</v>
      </c>
      <c r="D74">
        <v>4.120039308758483E-2</v>
      </c>
      <c r="E74">
        <v>2.7767760548142784E-2</v>
      </c>
      <c r="F74">
        <v>2.4756389434971826E-2</v>
      </c>
      <c r="G74">
        <v>4.0380855745094868E-2</v>
      </c>
      <c r="H74">
        <f t="shared" si="2"/>
        <v>2021</v>
      </c>
      <c r="I74">
        <f t="shared" si="3"/>
        <v>5</v>
      </c>
    </row>
    <row r="75" spans="1:9" x14ac:dyDescent="0.3">
      <c r="A75" s="1">
        <v>44353</v>
      </c>
      <c r="B75">
        <v>2.0018973961363873E-2</v>
      </c>
      <c r="C75">
        <v>-4.132845482861558E-2</v>
      </c>
      <c r="D75">
        <v>3.5485122511713429E-2</v>
      </c>
      <c r="E75">
        <v>5.6140350877194045E-3</v>
      </c>
      <c r="F75">
        <v>6.9075894858960929E-3</v>
      </c>
      <c r="G75">
        <v>1.0298438850876002E-2</v>
      </c>
      <c r="H75">
        <f t="shared" si="2"/>
        <v>2021</v>
      </c>
      <c r="I75">
        <f t="shared" si="3"/>
        <v>6</v>
      </c>
    </row>
    <row r="76" spans="1:9" x14ac:dyDescent="0.3">
      <c r="A76" s="1">
        <v>44360</v>
      </c>
      <c r="B76">
        <v>-2.4628991391667521E-3</v>
      </c>
      <c r="C76">
        <v>8.5283810094350931E-2</v>
      </c>
      <c r="D76">
        <v>1.5743889785515552E-3</v>
      </c>
      <c r="E76">
        <v>-7.7459874389393057E-2</v>
      </c>
      <c r="F76">
        <v>-3.1587994387590079E-2</v>
      </c>
      <c r="G76">
        <v>-9.9667779054078975E-3</v>
      </c>
      <c r="H76">
        <f t="shared" si="2"/>
        <v>2021</v>
      </c>
      <c r="I76">
        <f t="shared" si="3"/>
        <v>6</v>
      </c>
    </row>
    <row r="77" spans="1:9" x14ac:dyDescent="0.3">
      <c r="A77" s="1">
        <v>44367</v>
      </c>
      <c r="B77">
        <v>-3.4669842947625096E-2</v>
      </c>
      <c r="C77">
        <v>-1.0443748930512031E-2</v>
      </c>
      <c r="D77">
        <v>6.5430477869101722E-3</v>
      </c>
      <c r="E77">
        <v>3.7443267776096967E-2</v>
      </c>
      <c r="F77">
        <v>-9.5524268866764017E-2</v>
      </c>
      <c r="G77">
        <v>-3.3490090639525238E-3</v>
      </c>
      <c r="H77">
        <f t="shared" si="2"/>
        <v>2021</v>
      </c>
      <c r="I77">
        <f t="shared" si="3"/>
        <v>6</v>
      </c>
    </row>
    <row r="78" spans="1:9" x14ac:dyDescent="0.3">
      <c r="A78" s="1">
        <v>44374</v>
      </c>
      <c r="B78">
        <v>1.0961138376407664E-2</v>
      </c>
      <c r="C78">
        <v>-2.2513652667224715E-2</v>
      </c>
      <c r="D78">
        <v>4.6779404196783947E-3</v>
      </c>
      <c r="E78">
        <v>1.3488880787458912E-2</v>
      </c>
      <c r="F78">
        <v>6.0080302453038303E-2</v>
      </c>
      <c r="G78">
        <v>2.9683330027221233E-2</v>
      </c>
      <c r="H78">
        <f t="shared" si="2"/>
        <v>2021</v>
      </c>
      <c r="I78">
        <f t="shared" si="3"/>
        <v>6</v>
      </c>
    </row>
    <row r="79" spans="1:9" x14ac:dyDescent="0.3">
      <c r="A79" s="1">
        <v>44381</v>
      </c>
      <c r="B79">
        <v>-2.4701097323620691E-2</v>
      </c>
      <c r="C79">
        <v>5.8310934584236973E-2</v>
      </c>
      <c r="D79">
        <v>-3.6175048820307976E-2</v>
      </c>
      <c r="E79">
        <v>3.2733812949640395E-2</v>
      </c>
      <c r="F79">
        <v>7.6414807442346522E-3</v>
      </c>
      <c r="G79">
        <v>-1.3536448495798159E-2</v>
      </c>
      <c r="H79">
        <f t="shared" si="2"/>
        <v>2021</v>
      </c>
      <c r="I79">
        <f t="shared" si="3"/>
        <v>7</v>
      </c>
    </row>
    <row r="80" spans="1:9" x14ac:dyDescent="0.3">
      <c r="A80" s="1">
        <v>44388</v>
      </c>
      <c r="B80">
        <v>-3.7186151204351758E-2</v>
      </c>
      <c r="C80">
        <v>-1.1566397592916999E-2</v>
      </c>
      <c r="D80">
        <v>-6.1853463387998575E-3</v>
      </c>
      <c r="E80">
        <v>1.7067223963775691E-2</v>
      </c>
      <c r="F80">
        <v>-1.7526627413736895E-2</v>
      </c>
      <c r="G80">
        <v>1.5054927135556007E-3</v>
      </c>
      <c r="H80">
        <f t="shared" si="2"/>
        <v>2021</v>
      </c>
      <c r="I80">
        <f t="shared" si="3"/>
        <v>7</v>
      </c>
    </row>
    <row r="81" spans="1:9" x14ac:dyDescent="0.3">
      <c r="A81" s="1">
        <v>44395</v>
      </c>
      <c r="B81">
        <v>-5.6379878150476515E-3</v>
      </c>
      <c r="C81">
        <v>3.2655777770499883E-2</v>
      </c>
      <c r="D81">
        <v>1.5923531399585356E-2</v>
      </c>
      <c r="E81">
        <v>2.3972602739726012E-2</v>
      </c>
      <c r="F81">
        <v>-5.3227436984619736E-3</v>
      </c>
      <c r="G81">
        <v>2.9888810763785134E-3</v>
      </c>
      <c r="H81">
        <f t="shared" si="2"/>
        <v>2021</v>
      </c>
      <c r="I81">
        <f t="shared" si="3"/>
        <v>7</v>
      </c>
    </row>
    <row r="82" spans="1:9" x14ac:dyDescent="0.3">
      <c r="A82" s="1">
        <v>44402</v>
      </c>
      <c r="B82">
        <v>-6.3685196715135062E-2</v>
      </c>
      <c r="C82">
        <v>-4.0482429262702846E-2</v>
      </c>
      <c r="D82">
        <v>-1.9647263090556422E-2</v>
      </c>
      <c r="E82">
        <v>1.17056856187292E-2</v>
      </c>
      <c r="F82">
        <v>1.8198663597066789E-2</v>
      </c>
      <c r="G82">
        <v>-2.0603171510115148E-3</v>
      </c>
      <c r="H82">
        <f t="shared" si="2"/>
        <v>2021</v>
      </c>
      <c r="I82">
        <f t="shared" si="3"/>
        <v>7</v>
      </c>
    </row>
    <row r="83" spans="1:9" x14ac:dyDescent="0.3">
      <c r="A83" s="1">
        <v>44409</v>
      </c>
      <c r="B83">
        <v>5.1012399384785079E-2</v>
      </c>
      <c r="C83">
        <v>-8.2696045235007842E-3</v>
      </c>
      <c r="D83">
        <v>1.8411633109620906E-2</v>
      </c>
      <c r="E83">
        <v>1.9173553719008307E-2</v>
      </c>
      <c r="F83">
        <v>2.3134488862913472E-2</v>
      </c>
      <c r="G83">
        <v>6.6561275128469433E-3</v>
      </c>
      <c r="H83">
        <f t="shared" si="2"/>
        <v>2021</v>
      </c>
      <c r="I83">
        <f t="shared" si="3"/>
        <v>8</v>
      </c>
    </row>
    <row r="84" spans="1:9" x14ac:dyDescent="0.3">
      <c r="A84" s="1">
        <v>44416</v>
      </c>
      <c r="B84">
        <v>1.4530123467540346E-2</v>
      </c>
      <c r="C84">
        <v>-5.7476114075067919E-2</v>
      </c>
      <c r="D84">
        <v>1.5699023936618595E-2</v>
      </c>
      <c r="E84">
        <v>-6.4871878040861919E-4</v>
      </c>
      <c r="F84">
        <v>-5.1205760920047805E-4</v>
      </c>
      <c r="G84">
        <v>1.1076178388020219E-2</v>
      </c>
      <c r="H84">
        <f t="shared" si="2"/>
        <v>2021</v>
      </c>
      <c r="I84">
        <f t="shared" si="3"/>
        <v>8</v>
      </c>
    </row>
    <row r="85" spans="1:9" x14ac:dyDescent="0.3">
      <c r="A85" s="1">
        <v>44423</v>
      </c>
      <c r="B85">
        <v>1.3513335093747969E-2</v>
      </c>
      <c r="C85">
        <v>-2.998103360938742E-2</v>
      </c>
      <c r="D85">
        <v>4.5821228003134928E-2</v>
      </c>
      <c r="E85">
        <v>4.3167802661473464E-2</v>
      </c>
      <c r="F85">
        <v>-1.3368854182920331E-2</v>
      </c>
      <c r="G85">
        <v>1.268192022123471E-2</v>
      </c>
      <c r="H85">
        <f t="shared" si="2"/>
        <v>2021</v>
      </c>
      <c r="I85">
        <f t="shared" si="3"/>
        <v>8</v>
      </c>
    </row>
    <row r="86" spans="1:9" x14ac:dyDescent="0.3">
      <c r="A86" s="1">
        <v>44430</v>
      </c>
      <c r="B86">
        <v>-4.7732646374904819E-2</v>
      </c>
      <c r="C86">
        <v>-1.8714629229335866E-2</v>
      </c>
      <c r="D86">
        <v>-1.5096264536011983E-3</v>
      </c>
      <c r="E86">
        <v>-2.1779713752333452E-3</v>
      </c>
      <c r="F86">
        <v>-0.10213607940881497</v>
      </c>
      <c r="G86">
        <v>-1.8601850568339295E-2</v>
      </c>
      <c r="H86">
        <f t="shared" si="2"/>
        <v>2021</v>
      </c>
      <c r="I86">
        <f t="shared" si="3"/>
        <v>8</v>
      </c>
    </row>
    <row r="87" spans="1:9" x14ac:dyDescent="0.3">
      <c r="A87" s="1">
        <v>44437</v>
      </c>
      <c r="B87">
        <v>2.9962636479448301E-2</v>
      </c>
      <c r="C87">
        <v>1.2308015989910492E-2</v>
      </c>
      <c r="D87">
        <v>1.5543665861215805E-2</v>
      </c>
      <c r="E87">
        <v>-2.1827252884315529E-3</v>
      </c>
      <c r="F87">
        <v>5.0485188657400482E-2</v>
      </c>
      <c r="G87">
        <v>2.6612074777234707E-2</v>
      </c>
      <c r="H87">
        <f t="shared" si="2"/>
        <v>2021</v>
      </c>
      <c r="I87">
        <f t="shared" si="3"/>
        <v>8</v>
      </c>
    </row>
    <row r="88" spans="1:9" x14ac:dyDescent="0.3">
      <c r="A88" s="1">
        <v>44444</v>
      </c>
      <c r="B88">
        <v>1.0874672307107147E-2</v>
      </c>
      <c r="C88">
        <v>0.11467623524519843</v>
      </c>
      <c r="D88">
        <v>9.1467456144385118E-3</v>
      </c>
      <c r="E88">
        <v>2.5625000000000009E-2</v>
      </c>
      <c r="F88">
        <v>-2.3203657879312667E-2</v>
      </c>
      <c r="G88">
        <v>2.0100076159235591E-2</v>
      </c>
      <c r="H88">
        <f t="shared" si="2"/>
        <v>2021</v>
      </c>
      <c r="I88">
        <f t="shared" si="3"/>
        <v>9</v>
      </c>
    </row>
    <row r="89" spans="1:9" x14ac:dyDescent="0.3">
      <c r="A89" s="1">
        <v>44451</v>
      </c>
      <c r="B89">
        <v>2.4225323428541667E-3</v>
      </c>
      <c r="C89">
        <v>-2.9942254223961573E-2</v>
      </c>
      <c r="D89">
        <v>-3.6646075703866687E-3</v>
      </c>
      <c r="E89">
        <v>3.6867763558805722E-2</v>
      </c>
      <c r="F89">
        <v>2.036723918010086E-2</v>
      </c>
      <c r="G89">
        <v>-1.20979513985775E-3</v>
      </c>
      <c r="H89">
        <f t="shared" si="2"/>
        <v>2021</v>
      </c>
      <c r="I89">
        <f t="shared" si="3"/>
        <v>9</v>
      </c>
    </row>
    <row r="90" spans="1:9" x14ac:dyDescent="0.3">
      <c r="A90" s="1">
        <v>44458</v>
      </c>
      <c r="B90">
        <v>2.0660547692937792E-2</v>
      </c>
      <c r="C90">
        <v>7.4848352940499963E-2</v>
      </c>
      <c r="D90">
        <v>-7.3677688686783038E-2</v>
      </c>
      <c r="E90">
        <v>-2.4390243902439046E-2</v>
      </c>
      <c r="F90">
        <v>-7.0673535362947848E-2</v>
      </c>
      <c r="G90">
        <v>2.3083016006331114E-4</v>
      </c>
      <c r="H90">
        <f t="shared" si="2"/>
        <v>2021</v>
      </c>
      <c r="I90">
        <f t="shared" si="3"/>
        <v>9</v>
      </c>
    </row>
    <row r="91" spans="1:9" x14ac:dyDescent="0.3">
      <c r="A91" s="1">
        <v>44465</v>
      </c>
      <c r="B91">
        <v>3.7067061346616637E-2</v>
      </c>
      <c r="C91">
        <v>-5.6308545160999479E-2</v>
      </c>
      <c r="D91">
        <v>-2.8899032024344073E-2</v>
      </c>
      <c r="E91">
        <v>4.8192771084338837E-3</v>
      </c>
      <c r="F91">
        <v>-4.294482365971386E-2</v>
      </c>
      <c r="G91">
        <v>-1.32904143633511E-2</v>
      </c>
      <c r="H91">
        <f t="shared" si="2"/>
        <v>2021</v>
      </c>
      <c r="I91">
        <f t="shared" si="3"/>
        <v>9</v>
      </c>
    </row>
    <row r="92" spans="1:9" x14ac:dyDescent="0.3">
      <c r="A92" s="1">
        <v>44472</v>
      </c>
      <c r="B92">
        <v>3.0669785138138561E-2</v>
      </c>
      <c r="C92">
        <v>3.0001393339841309E-2</v>
      </c>
      <c r="D92">
        <v>7.9151136723099036E-3</v>
      </c>
      <c r="E92">
        <v>-1.7985611510792365E-3</v>
      </c>
      <c r="F92">
        <v>-2.7116605325239629E-2</v>
      </c>
      <c r="G92">
        <v>9.2553595869251382E-3</v>
      </c>
      <c r="H92">
        <f t="shared" si="2"/>
        <v>2021</v>
      </c>
      <c r="I92">
        <f t="shared" si="3"/>
        <v>10</v>
      </c>
    </row>
    <row r="93" spans="1:9" x14ac:dyDescent="0.3">
      <c r="A93" s="1">
        <v>44479</v>
      </c>
      <c r="B93">
        <v>3.566231187777702E-2</v>
      </c>
      <c r="C93">
        <v>2.806696679798093E-2</v>
      </c>
      <c r="D93">
        <v>5.6338652784692744E-2</v>
      </c>
      <c r="E93">
        <v>4.7747747747747704E-2</v>
      </c>
      <c r="F93">
        <v>-1.5058358699396757E-2</v>
      </c>
      <c r="G93">
        <v>3.5527185587408416E-2</v>
      </c>
      <c r="H93">
        <f t="shared" si="2"/>
        <v>2021</v>
      </c>
      <c r="I93">
        <f t="shared" si="3"/>
        <v>10</v>
      </c>
    </row>
    <row r="94" spans="1:9" x14ac:dyDescent="0.3">
      <c r="A94" s="1">
        <v>44486</v>
      </c>
      <c r="B94">
        <v>7.5753730769731797E-2</v>
      </c>
      <c r="C94">
        <v>-3.4590383957475823E-2</v>
      </c>
      <c r="D94">
        <v>1.6667043432500694E-2</v>
      </c>
      <c r="E94">
        <v>3.1814273430782469E-2</v>
      </c>
      <c r="F94">
        <v>9.3989630236062993E-2</v>
      </c>
      <c r="G94">
        <v>1.5234484312344643E-2</v>
      </c>
      <c r="H94">
        <f t="shared" si="2"/>
        <v>2021</v>
      </c>
      <c r="I94">
        <f t="shared" si="3"/>
        <v>10</v>
      </c>
    </row>
    <row r="95" spans="1:9" x14ac:dyDescent="0.3">
      <c r="A95" s="1">
        <v>44493</v>
      </c>
      <c r="B95">
        <v>-4.5916723619413902E-2</v>
      </c>
      <c r="C95">
        <v>-2.0411834938880213E-2</v>
      </c>
      <c r="D95">
        <v>-1.4373566613948729E-2</v>
      </c>
      <c r="E95">
        <v>2.2777777777777786E-2</v>
      </c>
      <c r="F95">
        <v>-3.5969742512046654E-2</v>
      </c>
      <c r="G95">
        <v>-1.1320732413520274E-2</v>
      </c>
      <c r="H95">
        <f t="shared" si="2"/>
        <v>2021</v>
      </c>
      <c r="I95">
        <f t="shared" si="3"/>
        <v>10</v>
      </c>
    </row>
    <row r="96" spans="1:9" x14ac:dyDescent="0.3">
      <c r="A96" s="1">
        <v>44500</v>
      </c>
      <c r="B96">
        <v>-4.3954336093156021E-3</v>
      </c>
      <c r="C96">
        <v>-5.6439539400858996E-2</v>
      </c>
      <c r="D96">
        <v>2.0980440814844625E-2</v>
      </c>
      <c r="E96">
        <v>-3.2047800108636615E-2</v>
      </c>
      <c r="F96">
        <v>-5.3962442347078698E-2</v>
      </c>
      <c r="G96">
        <v>-2.1385271010065932E-4</v>
      </c>
      <c r="H96">
        <f t="shared" si="2"/>
        <v>2021</v>
      </c>
      <c r="I96">
        <f t="shared" si="3"/>
        <v>10</v>
      </c>
    </row>
    <row r="97" spans="1:9" x14ac:dyDescent="0.3">
      <c r="A97" s="1">
        <v>44507</v>
      </c>
      <c r="B97">
        <v>2.7886851841076421E-2</v>
      </c>
      <c r="C97">
        <v>2.8418407672628376E-2</v>
      </c>
      <c r="D97">
        <v>1.6291086777433295E-2</v>
      </c>
      <c r="E97">
        <v>-7.2951739618405398E-3</v>
      </c>
      <c r="F97">
        <v>-2.2167976095281872E-2</v>
      </c>
      <c r="G97">
        <v>1.667320773752512E-2</v>
      </c>
      <c r="H97">
        <f t="shared" si="2"/>
        <v>2021</v>
      </c>
      <c r="I97">
        <f t="shared" si="3"/>
        <v>11</v>
      </c>
    </row>
    <row r="98" spans="1:9" x14ac:dyDescent="0.3">
      <c r="A98" s="1">
        <v>44514</v>
      </c>
      <c r="B98">
        <v>-3.0296001767172509E-2</v>
      </c>
      <c r="C98">
        <v>3.3443070499440619E-2</v>
      </c>
      <c r="D98">
        <v>-2.0962231333076842E-2</v>
      </c>
      <c r="E98">
        <v>-5.0310910118711138E-2</v>
      </c>
      <c r="F98">
        <v>5.9662249571704518E-2</v>
      </c>
      <c r="G98">
        <v>-2.9923981370142627E-2</v>
      </c>
      <c r="H98">
        <f t="shared" si="2"/>
        <v>2021</v>
      </c>
      <c r="I98">
        <f t="shared" si="3"/>
        <v>11</v>
      </c>
    </row>
    <row r="99" spans="1:9" x14ac:dyDescent="0.3">
      <c r="A99" s="1">
        <v>44521</v>
      </c>
      <c r="B99">
        <v>-9.9789856145420019E-2</v>
      </c>
      <c r="C99">
        <v>2.2726389806159597E-2</v>
      </c>
      <c r="D99">
        <v>-9.6221261313850337E-2</v>
      </c>
      <c r="E99">
        <v>1.1904761904761862E-3</v>
      </c>
      <c r="F99">
        <v>-0.10128879415588432</v>
      </c>
      <c r="G99">
        <v>-4.3525738299648675E-2</v>
      </c>
      <c r="H99">
        <f t="shared" si="2"/>
        <v>2021</v>
      </c>
      <c r="I99">
        <f t="shared" si="3"/>
        <v>11</v>
      </c>
    </row>
    <row r="100" spans="1:9" x14ac:dyDescent="0.3">
      <c r="A100" s="1">
        <v>44528</v>
      </c>
      <c r="B100">
        <v>-4.6361931151421398E-2</v>
      </c>
      <c r="C100">
        <v>-1.8417425467487036E-2</v>
      </c>
      <c r="D100">
        <v>-2.5642285726333758E-2</v>
      </c>
      <c r="E100">
        <v>-5.0535077288941244E-3</v>
      </c>
      <c r="F100">
        <v>-6.8251240931625379E-2</v>
      </c>
      <c r="G100">
        <v>-4.2855597302453363E-2</v>
      </c>
      <c r="H100">
        <f t="shared" si="2"/>
        <v>2021</v>
      </c>
      <c r="I100">
        <f t="shared" si="3"/>
        <v>11</v>
      </c>
    </row>
    <row r="101" spans="1:9" x14ac:dyDescent="0.3">
      <c r="A101" s="1">
        <v>44535</v>
      </c>
      <c r="B101">
        <v>1.6302581214393541E-3</v>
      </c>
      <c r="C101">
        <v>-2.1886471186581824E-2</v>
      </c>
      <c r="D101">
        <v>4.9200939562501711E-2</v>
      </c>
      <c r="E101">
        <v>2.9877502240813758E-3</v>
      </c>
      <c r="F101">
        <v>4.5833891546379624E-2</v>
      </c>
      <c r="G101">
        <v>1.9403583519890244E-2</v>
      </c>
      <c r="H101">
        <f t="shared" si="2"/>
        <v>2021</v>
      </c>
      <c r="I101">
        <f t="shared" si="3"/>
        <v>12</v>
      </c>
    </row>
    <row r="102" spans="1:9" x14ac:dyDescent="0.3">
      <c r="A102" s="1">
        <v>44542</v>
      </c>
      <c r="B102">
        <v>-3.5250970684906902E-3</v>
      </c>
      <c r="C102">
        <v>-1.6091200425035423E-2</v>
      </c>
      <c r="D102">
        <v>2.9975998598947839E-3</v>
      </c>
      <c r="E102">
        <v>-2.085195114685745E-3</v>
      </c>
      <c r="F102">
        <v>2.1912605776601479E-2</v>
      </c>
      <c r="G102">
        <v>9.431860411655224E-3</v>
      </c>
      <c r="H102">
        <f t="shared" si="2"/>
        <v>2021</v>
      </c>
      <c r="I102">
        <f t="shared" si="3"/>
        <v>12</v>
      </c>
    </row>
    <row r="103" spans="1:9" x14ac:dyDescent="0.3">
      <c r="A103" s="1">
        <v>44549</v>
      </c>
      <c r="B103">
        <v>-8.1618275049534228E-3</v>
      </c>
      <c r="C103">
        <v>5.8363300053951628E-2</v>
      </c>
      <c r="D103">
        <v>-2.9355781805211367E-2</v>
      </c>
      <c r="E103">
        <v>3.7313432835820892E-2</v>
      </c>
      <c r="F103">
        <v>-3.5393792813642744E-4</v>
      </c>
      <c r="G103">
        <v>-1.7781933667725403E-2</v>
      </c>
      <c r="H103">
        <f t="shared" si="2"/>
        <v>2021</v>
      </c>
      <c r="I103">
        <f t="shared" si="3"/>
        <v>12</v>
      </c>
    </row>
    <row r="104" spans="1:9" x14ac:dyDescent="0.3">
      <c r="A104" s="1">
        <v>44556</v>
      </c>
      <c r="B104">
        <v>1.3703816630241672E-3</v>
      </c>
      <c r="C104">
        <v>2.9743489540940971E-2</v>
      </c>
      <c r="D104">
        <v>-2.0442209141175116E-2</v>
      </c>
      <c r="E104">
        <v>2.3309352517985715E-2</v>
      </c>
      <c r="F104">
        <v>-1.8639954561902927E-2</v>
      </c>
      <c r="G104">
        <v>1.4400824384875666E-2</v>
      </c>
      <c r="H104">
        <f t="shared" si="2"/>
        <v>2021</v>
      </c>
      <c r="I104">
        <f t="shared" si="3"/>
        <v>12</v>
      </c>
    </row>
    <row r="105" spans="1:9" x14ac:dyDescent="0.3">
      <c r="A105" s="1">
        <v>44563</v>
      </c>
      <c r="B105">
        <v>1.8357725535856462E-2</v>
      </c>
      <c r="C105">
        <v>-8.6336850760230233E-3</v>
      </c>
      <c r="D105">
        <v>1.0578429078079266E-2</v>
      </c>
      <c r="E105">
        <v>3.2902137232845963E-2</v>
      </c>
      <c r="F105">
        <v>-1.0673321206795539E-3</v>
      </c>
      <c r="G105">
        <v>1.7265079823652663E-2</v>
      </c>
      <c r="H105">
        <f t="shared" si="2"/>
        <v>2022</v>
      </c>
      <c r="I105">
        <f t="shared" si="3"/>
        <v>1</v>
      </c>
    </row>
    <row r="106" spans="1:9" x14ac:dyDescent="0.3">
      <c r="A106" s="1">
        <v>44570</v>
      </c>
      <c r="B106">
        <v>7.4252716833268728E-2</v>
      </c>
      <c r="C106">
        <v>2.9752663703438209E-2</v>
      </c>
      <c r="D106">
        <v>7.0722869674020306E-3</v>
      </c>
      <c r="E106">
        <v>-5.5268173155458733E-2</v>
      </c>
      <c r="F106">
        <v>1.5425131677939685E-2</v>
      </c>
      <c r="G106">
        <v>2.2435987165829951E-2</v>
      </c>
      <c r="H106">
        <f t="shared" si="2"/>
        <v>2022</v>
      </c>
      <c r="I106">
        <f t="shared" si="3"/>
        <v>1</v>
      </c>
    </row>
    <row r="107" spans="1:9" x14ac:dyDescent="0.3">
      <c r="A107" s="1">
        <v>44577</v>
      </c>
      <c r="B107">
        <v>2.8799378501101591E-2</v>
      </c>
      <c r="C107">
        <v>-3.8460346964088843E-2</v>
      </c>
      <c r="D107">
        <v>5.168436768109097E-2</v>
      </c>
      <c r="E107">
        <v>2.1037463976945281E-2</v>
      </c>
      <c r="F107">
        <v>6.710633567988733E-2</v>
      </c>
      <c r="G107">
        <v>2.4167622781276377E-2</v>
      </c>
      <c r="H107">
        <f t="shared" si="2"/>
        <v>2022</v>
      </c>
      <c r="I107">
        <f t="shared" si="3"/>
        <v>1</v>
      </c>
    </row>
    <row r="108" spans="1:9" x14ac:dyDescent="0.3">
      <c r="A108" s="1">
        <v>44584</v>
      </c>
      <c r="B108">
        <v>-5.3310738998267548E-2</v>
      </c>
      <c r="C108">
        <v>-2.6177167066686491E-2</v>
      </c>
      <c r="D108">
        <v>-4.9410126250131636E-2</v>
      </c>
      <c r="E108">
        <v>-2.0039514535704295E-2</v>
      </c>
      <c r="F108">
        <v>-4.3685679763332375E-2</v>
      </c>
      <c r="G108">
        <v>-4.5449152043684715E-2</v>
      </c>
      <c r="H108">
        <f t="shared" si="2"/>
        <v>2022</v>
      </c>
      <c r="I108">
        <f t="shared" si="3"/>
        <v>1</v>
      </c>
    </row>
    <row r="109" spans="1:9" x14ac:dyDescent="0.3">
      <c r="A109" s="1">
        <v>44591</v>
      </c>
      <c r="B109">
        <v>-7.7139640523757991E-2</v>
      </c>
      <c r="C109">
        <v>-0.10634332473148378</v>
      </c>
      <c r="D109">
        <v>8.4259622972548964E-3</v>
      </c>
      <c r="E109">
        <v>-0.12125576036866348</v>
      </c>
      <c r="F109">
        <v>-1.5582906727650281E-2</v>
      </c>
      <c r="G109">
        <v>-3.426301895536521E-2</v>
      </c>
      <c r="H109">
        <f t="shared" si="2"/>
        <v>2022</v>
      </c>
      <c r="I109">
        <f t="shared" si="3"/>
        <v>1</v>
      </c>
    </row>
    <row r="110" spans="1:9" x14ac:dyDescent="0.3">
      <c r="A110" s="1">
        <v>44598</v>
      </c>
      <c r="B110">
        <v>-3.9843945397895708E-2</v>
      </c>
      <c r="C110">
        <v>7.0148701178505357E-2</v>
      </c>
      <c r="D110">
        <v>5.5797304884253052E-4</v>
      </c>
      <c r="E110">
        <v>-6.8829891838741997E-3</v>
      </c>
      <c r="F110">
        <v>-1.6176264485264213E-2</v>
      </c>
      <c r="G110">
        <v>3.8473894753805471E-3</v>
      </c>
      <c r="H110">
        <f t="shared" si="2"/>
        <v>2022</v>
      </c>
      <c r="I110">
        <f t="shared" si="3"/>
        <v>2</v>
      </c>
    </row>
    <row r="111" spans="1:9" x14ac:dyDescent="0.3">
      <c r="A111" s="1">
        <v>44605</v>
      </c>
      <c r="B111">
        <v>3.9174234705174005E-2</v>
      </c>
      <c r="C111">
        <v>7.8990307830473228E-4</v>
      </c>
      <c r="D111">
        <v>8.6314836963021779E-3</v>
      </c>
      <c r="E111">
        <v>-6.798679867986801E-2</v>
      </c>
      <c r="F111">
        <v>9.4364803262944275E-2</v>
      </c>
      <c r="G111">
        <v>6.9774191814171438E-3</v>
      </c>
      <c r="H111">
        <f t="shared" si="2"/>
        <v>2022</v>
      </c>
      <c r="I111">
        <f t="shared" si="3"/>
        <v>2</v>
      </c>
    </row>
    <row r="112" spans="1:9" x14ac:dyDescent="0.3">
      <c r="A112" s="1">
        <v>44612</v>
      </c>
      <c r="B112">
        <v>-9.2133444286818245E-3</v>
      </c>
      <c r="C112">
        <v>-1.8090058533392739E-2</v>
      </c>
      <c r="D112">
        <v>-4.7207733500246429E-2</v>
      </c>
      <c r="E112">
        <v>2.7266288951841577E-2</v>
      </c>
      <c r="F112">
        <v>-3.3570381329195431E-4</v>
      </c>
      <c r="G112">
        <v>-2.8416102221302086E-2</v>
      </c>
      <c r="H112">
        <f t="shared" si="2"/>
        <v>2022</v>
      </c>
      <c r="I112">
        <f t="shared" si="3"/>
        <v>2</v>
      </c>
    </row>
    <row r="113" spans="1:9" x14ac:dyDescent="0.3">
      <c r="A113" s="1">
        <v>44619</v>
      </c>
      <c r="B113">
        <v>-1.5501807999252382E-2</v>
      </c>
      <c r="C113">
        <v>-5.9494472998680714E-2</v>
      </c>
      <c r="D113">
        <v>-3.5065181530202438E-2</v>
      </c>
      <c r="E113">
        <v>-1.7580144777662898E-2</v>
      </c>
      <c r="F113">
        <v>1.7318539129433708E-2</v>
      </c>
      <c r="G113">
        <v>-8.0405579835534646E-2</v>
      </c>
      <c r="H113">
        <f t="shared" si="2"/>
        <v>2022</v>
      </c>
      <c r="I113">
        <f t="shared" si="3"/>
        <v>2</v>
      </c>
    </row>
    <row r="114" spans="1:9" x14ac:dyDescent="0.3">
      <c r="A114" s="1">
        <v>44626</v>
      </c>
      <c r="B114">
        <v>6.5271965064275683E-2</v>
      </c>
      <c r="C114">
        <v>-1.8977391825105494E-2</v>
      </c>
      <c r="D114">
        <v>-0.12132180517103019</v>
      </c>
      <c r="E114">
        <v>-5.0526315789473641E-2</v>
      </c>
      <c r="F114">
        <v>0.1445028294260271</v>
      </c>
      <c r="G114">
        <v>-3.3568438143422918E-2</v>
      </c>
      <c r="H114">
        <f t="shared" si="2"/>
        <v>2022</v>
      </c>
      <c r="I114">
        <f t="shared" si="3"/>
        <v>3</v>
      </c>
    </row>
    <row r="115" spans="1:9" x14ac:dyDescent="0.3">
      <c r="A115" s="1">
        <v>44633</v>
      </c>
      <c r="B115">
        <v>4.2730147581311329E-2</v>
      </c>
      <c r="C115">
        <v>1.3888358960645775E-2</v>
      </c>
      <c r="D115">
        <v>9.8089265191396935E-2</v>
      </c>
      <c r="E115">
        <v>7.2801182557280075E-2</v>
      </c>
      <c r="F115">
        <v>-2.1325563599929875E-2</v>
      </c>
      <c r="G115">
        <v>5.0302485965000532E-2</v>
      </c>
      <c r="H115">
        <f t="shared" si="2"/>
        <v>2022</v>
      </c>
      <c r="I115">
        <f t="shared" si="3"/>
        <v>3</v>
      </c>
    </row>
    <row r="116" spans="1:9" x14ac:dyDescent="0.3">
      <c r="A116" s="1">
        <v>44640</v>
      </c>
      <c r="B116">
        <v>-3.6339485392594018E-2</v>
      </c>
      <c r="C116">
        <v>4.0354244283035579E-2</v>
      </c>
      <c r="D116">
        <v>7.0648786587582668E-2</v>
      </c>
      <c r="E116">
        <v>7.922838442989999E-2</v>
      </c>
      <c r="F116">
        <v>-1.8632681169482912E-2</v>
      </c>
      <c r="G116">
        <v>3.8088226061446573E-2</v>
      </c>
      <c r="H116">
        <f t="shared" si="2"/>
        <v>2022</v>
      </c>
      <c r="I116">
        <f t="shared" si="3"/>
        <v>3</v>
      </c>
    </row>
    <row r="117" spans="1:9" x14ac:dyDescent="0.3">
      <c r="A117" s="1">
        <v>44647</v>
      </c>
      <c r="B117">
        <v>3.8513360128174412E-2</v>
      </c>
      <c r="C117">
        <v>3.1277129352784483E-2</v>
      </c>
      <c r="D117">
        <v>-1.3663823087910476E-2</v>
      </c>
      <c r="E117">
        <v>6.5751675710181923E-2</v>
      </c>
      <c r="F117">
        <v>3.6226243955649995E-2</v>
      </c>
      <c r="G117">
        <v>1.1958904686293348E-2</v>
      </c>
      <c r="H117">
        <f t="shared" si="2"/>
        <v>2022</v>
      </c>
      <c r="I117">
        <f t="shared" si="3"/>
        <v>3</v>
      </c>
    </row>
    <row r="118" spans="1:9" x14ac:dyDescent="0.3">
      <c r="A118" s="1">
        <v>44654</v>
      </c>
      <c r="B118">
        <v>-1.5194475765425652E-2</v>
      </c>
      <c r="C118">
        <v>1.8239214310500351E-3</v>
      </c>
      <c r="D118">
        <v>1.9450775432632295E-2</v>
      </c>
      <c r="E118">
        <v>3.294399520814606E-2</v>
      </c>
      <c r="F118">
        <v>-8.4575348947167894E-3</v>
      </c>
      <c r="G118">
        <v>2.0118866571675831E-2</v>
      </c>
      <c r="H118">
        <f t="shared" si="2"/>
        <v>2022</v>
      </c>
      <c r="I118">
        <f t="shared" si="3"/>
        <v>4</v>
      </c>
    </row>
    <row r="119" spans="1:9" x14ac:dyDescent="0.3">
      <c r="A119" s="1">
        <v>44661</v>
      </c>
      <c r="B119">
        <v>-6.277276450876057E-3</v>
      </c>
      <c r="C119">
        <v>-2.7764162173496754E-2</v>
      </c>
      <c r="D119">
        <v>-3.931721029135371E-2</v>
      </c>
      <c r="E119">
        <v>-3.1603363293708275E-2</v>
      </c>
      <c r="F119">
        <v>-5.0325082016086875E-2</v>
      </c>
      <c r="G119">
        <v>-3.0396771328343952E-2</v>
      </c>
      <c r="H119">
        <f t="shared" si="2"/>
        <v>2022</v>
      </c>
      <c r="I119">
        <f t="shared" si="3"/>
        <v>4</v>
      </c>
    </row>
    <row r="120" spans="1:9" x14ac:dyDescent="0.3">
      <c r="A120" s="1">
        <v>44668</v>
      </c>
      <c r="B120">
        <v>6.6842788640784301E-2</v>
      </c>
      <c r="C120">
        <v>-2.2711176731853411E-2</v>
      </c>
      <c r="D120">
        <v>4.8173135233284814E-3</v>
      </c>
      <c r="E120">
        <v>1.1377245508982003E-2</v>
      </c>
      <c r="F120">
        <v>2.3352364442579931E-2</v>
      </c>
      <c r="G120">
        <v>6.5020230347068164E-4</v>
      </c>
      <c r="H120">
        <f t="shared" si="2"/>
        <v>2022</v>
      </c>
      <c r="I120">
        <f t="shared" si="3"/>
        <v>4</v>
      </c>
    </row>
    <row r="121" spans="1:9" x14ac:dyDescent="0.3">
      <c r="A121" s="1">
        <v>44675</v>
      </c>
      <c r="B121">
        <v>-6.1419628493796674E-2</v>
      </c>
      <c r="C121">
        <v>-0.23592704047167534</v>
      </c>
      <c r="D121">
        <v>-3.5939663009078138E-2</v>
      </c>
      <c r="E121">
        <v>-6.3055062166962772E-2</v>
      </c>
      <c r="F121">
        <v>-0.1179088080230104</v>
      </c>
      <c r="G121">
        <v>-4.4798420829591401E-2</v>
      </c>
      <c r="H121">
        <f t="shared" si="2"/>
        <v>2022</v>
      </c>
      <c r="I121">
        <f t="shared" si="3"/>
        <v>4</v>
      </c>
    </row>
    <row r="122" spans="1:9" x14ac:dyDescent="0.3">
      <c r="A122" s="1">
        <v>44682</v>
      </c>
      <c r="B122">
        <v>-1.0250097895096233E-2</v>
      </c>
      <c r="C122">
        <v>-5.1883228575571594E-2</v>
      </c>
      <c r="D122">
        <v>-4.6286333598086316E-2</v>
      </c>
      <c r="E122">
        <v>-8.9731437598736141E-2</v>
      </c>
      <c r="F122">
        <v>-3.8470637350399461E-2</v>
      </c>
      <c r="G122">
        <v>-5.1700134523824492E-2</v>
      </c>
      <c r="H122">
        <f t="shared" si="2"/>
        <v>2022</v>
      </c>
      <c r="I122">
        <f t="shared" si="3"/>
        <v>5</v>
      </c>
    </row>
    <row r="123" spans="1:9" x14ac:dyDescent="0.3">
      <c r="A123" s="1">
        <v>44689</v>
      </c>
      <c r="B123">
        <v>-5.5761931091268258E-3</v>
      </c>
      <c r="C123">
        <v>-2.678049152668871E-2</v>
      </c>
      <c r="D123">
        <v>-1.986847341366027E-2</v>
      </c>
      <c r="E123">
        <v>-3.8528288788615139E-2</v>
      </c>
      <c r="F123">
        <v>-0.11728694343339485</v>
      </c>
      <c r="G123">
        <v>-4.35955479510165E-2</v>
      </c>
      <c r="H123">
        <f t="shared" si="2"/>
        <v>2022</v>
      </c>
      <c r="I123">
        <f t="shared" si="3"/>
        <v>5</v>
      </c>
    </row>
    <row r="124" spans="1:9" x14ac:dyDescent="0.3">
      <c r="A124" s="1">
        <v>44696</v>
      </c>
      <c r="B124">
        <v>-1.8692625022425413E-2</v>
      </c>
      <c r="C124">
        <v>2.4973867595816435E-2</v>
      </c>
      <c r="D124">
        <v>-4.9851408480220405E-3</v>
      </c>
      <c r="E124">
        <v>8.9169675090252642E-2</v>
      </c>
      <c r="F124">
        <v>-6.8386578457592662E-2</v>
      </c>
      <c r="G124">
        <v>-1.6941506001761919E-3</v>
      </c>
      <c r="H124">
        <f t="shared" si="2"/>
        <v>2022</v>
      </c>
      <c r="I124">
        <f t="shared" si="3"/>
        <v>5</v>
      </c>
    </row>
    <row r="125" spans="1:9" x14ac:dyDescent="0.3">
      <c r="A125" s="1">
        <v>44703</v>
      </c>
      <c r="B125">
        <v>-4.6802564196283369E-2</v>
      </c>
      <c r="C125">
        <v>-1.9223741575833286E-2</v>
      </c>
      <c r="D125">
        <v>1.3023780177438882E-2</v>
      </c>
      <c r="E125">
        <v>-2.6516407026848654E-3</v>
      </c>
      <c r="F125">
        <v>0.12039668781510926</v>
      </c>
      <c r="G125">
        <v>9.8660695341648008E-3</v>
      </c>
      <c r="H125">
        <f t="shared" si="2"/>
        <v>2022</v>
      </c>
      <c r="I125">
        <f t="shared" si="3"/>
        <v>5</v>
      </c>
    </row>
    <row r="126" spans="1:9" x14ac:dyDescent="0.3">
      <c r="A126" s="1">
        <v>44710</v>
      </c>
      <c r="B126">
        <v>4.8530573040697078E-3</v>
      </c>
      <c r="C126">
        <v>-5.136692517656527E-2</v>
      </c>
      <c r="D126">
        <v>5.5391067832173402E-2</v>
      </c>
      <c r="E126">
        <v>-3.3898305084745672E-2</v>
      </c>
      <c r="F126">
        <v>8.3857590537408377E-2</v>
      </c>
      <c r="G126">
        <v>1.6561679182022448E-2</v>
      </c>
      <c r="H126">
        <f t="shared" si="2"/>
        <v>2022</v>
      </c>
      <c r="I126">
        <f t="shared" si="3"/>
        <v>5</v>
      </c>
    </row>
    <row r="127" spans="1:9" x14ac:dyDescent="0.3">
      <c r="A127" s="1">
        <v>44717</v>
      </c>
      <c r="B127">
        <v>3.6931665403176384E-2</v>
      </c>
      <c r="C127">
        <v>-7.196945477126826E-2</v>
      </c>
      <c r="D127">
        <v>-3.2802946245184539E-2</v>
      </c>
      <c r="E127">
        <v>8.0495356037151744E-2</v>
      </c>
      <c r="F127">
        <v>5.5289855072768734E-3</v>
      </c>
      <c r="G127">
        <v>4.3769752518421079E-3</v>
      </c>
      <c r="H127">
        <f t="shared" si="2"/>
        <v>2022</v>
      </c>
      <c r="I127">
        <f t="shared" si="3"/>
        <v>6</v>
      </c>
    </row>
    <row r="128" spans="1:9" x14ac:dyDescent="0.3">
      <c r="A128" s="1">
        <v>44724</v>
      </c>
      <c r="B128">
        <v>-3.0684320063173676E-2</v>
      </c>
      <c r="C128">
        <v>-0.10143605189080451</v>
      </c>
      <c r="D128">
        <v>-5.0712521916709608E-2</v>
      </c>
      <c r="E128">
        <v>-3.2792104425342306E-2</v>
      </c>
      <c r="F128">
        <v>-3.7445140275179756E-2</v>
      </c>
      <c r="G128">
        <v>-4.4846911541366885E-2</v>
      </c>
      <c r="H128">
        <f t="shared" si="2"/>
        <v>2022</v>
      </c>
      <c r="I128">
        <f t="shared" si="3"/>
        <v>6</v>
      </c>
    </row>
    <row r="129" spans="1:9" x14ac:dyDescent="0.3">
      <c r="A129" s="1">
        <v>44731</v>
      </c>
      <c r="B129">
        <v>-4.4658960874437104E-2</v>
      </c>
      <c r="C129">
        <v>-3.3109035482728033E-2</v>
      </c>
      <c r="D129">
        <v>1.2594760682397954E-2</v>
      </c>
      <c r="E129">
        <v>-4.7399605003291767E-2</v>
      </c>
      <c r="F129">
        <v>-6.6378671378349186E-2</v>
      </c>
      <c r="G129">
        <v>-3.0901292927566937E-2</v>
      </c>
      <c r="H129">
        <f t="shared" si="2"/>
        <v>2022</v>
      </c>
      <c r="I129">
        <f t="shared" si="3"/>
        <v>6</v>
      </c>
    </row>
    <row r="130" spans="1:9" x14ac:dyDescent="0.3">
      <c r="A130" s="1">
        <v>44738</v>
      </c>
      <c r="B130">
        <v>-4.2900295565079904E-2</v>
      </c>
      <c r="C130">
        <v>4.2859554297794089E-2</v>
      </c>
      <c r="D130">
        <v>-2.018705827594558E-3</v>
      </c>
      <c r="E130">
        <v>6.8417415342087118E-2</v>
      </c>
      <c r="F130">
        <v>-0.10321489001693807</v>
      </c>
      <c r="G130">
        <v>7.3063474950778584E-3</v>
      </c>
      <c r="H130">
        <f t="shared" si="2"/>
        <v>2022</v>
      </c>
      <c r="I130">
        <f t="shared" si="3"/>
        <v>6</v>
      </c>
    </row>
    <row r="131" spans="1:9" x14ac:dyDescent="0.3">
      <c r="A131" s="1">
        <v>44745</v>
      </c>
      <c r="B131">
        <v>5.1314721482906611E-2</v>
      </c>
      <c r="C131">
        <v>3.7601205393852588E-2</v>
      </c>
      <c r="D131">
        <v>9.4269611938433417E-3</v>
      </c>
      <c r="E131">
        <v>5.1423027166882296E-2</v>
      </c>
      <c r="F131">
        <v>-2.6424036483965074E-2</v>
      </c>
      <c r="G131">
        <v>7.9118559191129201E-3</v>
      </c>
      <c r="H131">
        <f t="shared" ref="H131:H194" si="4">YEAR(A131)</f>
        <v>2022</v>
      </c>
      <c r="I131">
        <f t="shared" ref="I131:I194" si="5">MONTH(A131)</f>
        <v>7</v>
      </c>
    </row>
    <row r="132" spans="1:9" x14ac:dyDescent="0.3">
      <c r="A132" s="1">
        <v>44752</v>
      </c>
      <c r="B132">
        <v>7.85054447845841E-2</v>
      </c>
      <c r="C132">
        <v>5.9624390776498837E-2</v>
      </c>
      <c r="D132">
        <v>1.2346871901721679E-2</v>
      </c>
      <c r="E132">
        <v>3.4758535835127446E-2</v>
      </c>
      <c r="F132">
        <v>-2.23312117530724E-2</v>
      </c>
      <c r="G132">
        <v>2.2036155187143525E-2</v>
      </c>
      <c r="H132">
        <f t="shared" si="4"/>
        <v>2022</v>
      </c>
      <c r="I132">
        <f t="shared" si="5"/>
        <v>7</v>
      </c>
    </row>
    <row r="133" spans="1:9" x14ac:dyDescent="0.3">
      <c r="A133" s="1">
        <v>44759</v>
      </c>
      <c r="B133">
        <v>-6.3521448227754185E-2</v>
      </c>
      <c r="C133">
        <v>-0.1009701426852907</v>
      </c>
      <c r="D133">
        <v>-3.0646332607108029E-2</v>
      </c>
      <c r="E133">
        <v>-2.7942925089179504E-2</v>
      </c>
      <c r="F133">
        <v>-0.12404753869584362</v>
      </c>
      <c r="G133">
        <v>-5.4521962783335653E-2</v>
      </c>
      <c r="H133">
        <f t="shared" si="4"/>
        <v>2022</v>
      </c>
      <c r="I133">
        <f t="shared" si="5"/>
        <v>7</v>
      </c>
    </row>
    <row r="134" spans="1:9" x14ac:dyDescent="0.3">
      <c r="A134" s="1">
        <v>44766</v>
      </c>
      <c r="B134">
        <v>0.10334866307689383</v>
      </c>
      <c r="C134">
        <v>5.5614961627787673E-2</v>
      </c>
      <c r="D134">
        <v>2.3108865961695146E-2</v>
      </c>
      <c r="E134">
        <v>1.9877675840978659E-2</v>
      </c>
      <c r="F134">
        <v>9.918281325489775E-2</v>
      </c>
      <c r="G134">
        <v>4.7883041868925558E-2</v>
      </c>
      <c r="H134">
        <f t="shared" si="4"/>
        <v>2022</v>
      </c>
      <c r="I134">
        <f t="shared" si="5"/>
        <v>7</v>
      </c>
    </row>
    <row r="135" spans="1:9" x14ac:dyDescent="0.3">
      <c r="A135" s="1">
        <v>44773</v>
      </c>
      <c r="B135">
        <v>-3.693034946044671E-3</v>
      </c>
      <c r="C135">
        <v>-7.8163788332983541E-2</v>
      </c>
      <c r="D135">
        <v>5.9835640283241176E-3</v>
      </c>
      <c r="E135">
        <v>8.3958020989505222E-2</v>
      </c>
      <c r="F135">
        <v>7.394706428454989E-2</v>
      </c>
      <c r="G135">
        <v>1.6661217475583578E-2</v>
      </c>
      <c r="H135">
        <f t="shared" si="4"/>
        <v>2022</v>
      </c>
      <c r="I135">
        <f t="shared" si="5"/>
        <v>7</v>
      </c>
    </row>
    <row r="136" spans="1:9" x14ac:dyDescent="0.3">
      <c r="A136" s="1">
        <v>44780</v>
      </c>
      <c r="B136">
        <v>-7.0975666587963171E-2</v>
      </c>
      <c r="C136">
        <v>2.0370908603107196E-2</v>
      </c>
      <c r="D136">
        <v>-2.3446663727344164E-2</v>
      </c>
      <c r="E136">
        <v>1.4384508990318068E-2</v>
      </c>
      <c r="F136">
        <v>-5.5862324465512203E-2</v>
      </c>
      <c r="G136">
        <v>-2.078958161235156E-2</v>
      </c>
      <c r="H136">
        <f t="shared" si="4"/>
        <v>2022</v>
      </c>
      <c r="I136">
        <f t="shared" si="5"/>
        <v>8</v>
      </c>
    </row>
    <row r="137" spans="1:9" x14ac:dyDescent="0.3">
      <c r="A137" s="1">
        <v>44787</v>
      </c>
      <c r="B137">
        <v>3.0501092943363339E-2</v>
      </c>
      <c r="C137">
        <v>1.4462364001087913E-2</v>
      </c>
      <c r="D137">
        <v>6.4928593029267567E-2</v>
      </c>
      <c r="E137">
        <v>-5.9994545950368128E-3</v>
      </c>
      <c r="F137">
        <v>4.1743354977392233E-2</v>
      </c>
      <c r="G137">
        <v>4.0967046872685042E-2</v>
      </c>
      <c r="H137">
        <f t="shared" si="4"/>
        <v>2022</v>
      </c>
      <c r="I137">
        <f t="shared" si="5"/>
        <v>8</v>
      </c>
    </row>
    <row r="138" spans="1:9" x14ac:dyDescent="0.3">
      <c r="A138" s="1">
        <v>44794</v>
      </c>
      <c r="B138">
        <v>-5.5324972155363139E-2</v>
      </c>
      <c r="C138">
        <v>-5.3936137125480954E-2</v>
      </c>
      <c r="D138">
        <v>-3.938006199381594E-2</v>
      </c>
      <c r="E138">
        <v>-2.8806584362139898E-2</v>
      </c>
      <c r="F138">
        <v>-0.10436221446954674</v>
      </c>
      <c r="G138">
        <v>-2.9814829280750854E-2</v>
      </c>
      <c r="H138">
        <f t="shared" si="4"/>
        <v>2022</v>
      </c>
      <c r="I138">
        <f t="shared" si="5"/>
        <v>8</v>
      </c>
    </row>
    <row r="139" spans="1:9" x14ac:dyDescent="0.3">
      <c r="A139" s="1">
        <v>44801</v>
      </c>
      <c r="B139">
        <v>-8.4918006493967635E-2</v>
      </c>
      <c r="C139">
        <v>-5.5436966348571537E-2</v>
      </c>
      <c r="D139">
        <v>-5.7186515057516485E-2</v>
      </c>
      <c r="E139">
        <v>8.0790960451977423E-2</v>
      </c>
      <c r="F139">
        <v>1.229343632435187E-2</v>
      </c>
      <c r="G139">
        <v>-3.8904613328004767E-2</v>
      </c>
      <c r="H139">
        <f t="shared" si="4"/>
        <v>2022</v>
      </c>
      <c r="I139">
        <f t="shared" si="5"/>
        <v>8</v>
      </c>
    </row>
    <row r="140" spans="1:9" x14ac:dyDescent="0.3">
      <c r="A140" s="1">
        <v>44808</v>
      </c>
      <c r="B140">
        <v>-4.7041471973500948E-2</v>
      </c>
      <c r="C140">
        <v>-2.3809782772893917E-2</v>
      </c>
      <c r="D140">
        <v>-3.3310664005220536E-2</v>
      </c>
      <c r="E140">
        <v>-0.10402509147935179</v>
      </c>
      <c r="F140">
        <v>-0.14890794705918931</v>
      </c>
      <c r="G140">
        <v>-4.9937713181489762E-2</v>
      </c>
      <c r="H140">
        <f t="shared" si="4"/>
        <v>2022</v>
      </c>
      <c r="I140">
        <f t="shared" si="5"/>
        <v>9</v>
      </c>
    </row>
    <row r="141" spans="1:9" x14ac:dyDescent="0.3">
      <c r="A141" s="1">
        <v>44815</v>
      </c>
      <c r="B141">
        <v>-3.7610182259323222E-2</v>
      </c>
      <c r="C141">
        <v>7.0731505014410168E-2</v>
      </c>
      <c r="D141">
        <v>5.8062777237333218E-3</v>
      </c>
      <c r="E141">
        <v>6.7094515752625927E-3</v>
      </c>
      <c r="F141">
        <v>6.0716896617047711E-2</v>
      </c>
      <c r="G141">
        <v>2.087999408916219E-2</v>
      </c>
      <c r="H141">
        <f t="shared" si="4"/>
        <v>2022</v>
      </c>
      <c r="I141">
        <f t="shared" si="5"/>
        <v>9</v>
      </c>
    </row>
    <row r="142" spans="1:9" x14ac:dyDescent="0.3">
      <c r="A142" s="1">
        <v>44822</v>
      </c>
      <c r="B142">
        <v>-1.2908065863863727E-2</v>
      </c>
      <c r="C142">
        <v>1.104741776002971E-2</v>
      </c>
      <c r="D142">
        <v>-5.7727594789661607E-3</v>
      </c>
      <c r="E142">
        <v>1.5068096203998849E-2</v>
      </c>
      <c r="F142">
        <v>-4.3253448222964175E-2</v>
      </c>
      <c r="G142">
        <v>-2.6791111016452596E-2</v>
      </c>
      <c r="H142">
        <f t="shared" si="4"/>
        <v>2022</v>
      </c>
      <c r="I142">
        <f t="shared" si="5"/>
        <v>9</v>
      </c>
    </row>
    <row r="143" spans="1:9" x14ac:dyDescent="0.3">
      <c r="A143" s="1">
        <v>44829</v>
      </c>
      <c r="B143">
        <v>-2.6864312872540097E-2</v>
      </c>
      <c r="C143">
        <v>1.9376463040748915E-2</v>
      </c>
      <c r="D143">
        <v>-4.7190282365121572E-3</v>
      </c>
      <c r="E143">
        <v>-8.649728803882395E-2</v>
      </c>
      <c r="F143">
        <v>-4.4085394694495683E-2</v>
      </c>
      <c r="G143">
        <v>-2.5712425534553329E-2</v>
      </c>
      <c r="H143">
        <f t="shared" si="4"/>
        <v>2022</v>
      </c>
      <c r="I143">
        <f t="shared" si="5"/>
        <v>9</v>
      </c>
    </row>
    <row r="144" spans="1:9" x14ac:dyDescent="0.3">
      <c r="A144" s="1">
        <v>44836</v>
      </c>
      <c r="B144">
        <v>-2.7608043668288174E-2</v>
      </c>
      <c r="C144">
        <v>0.10730564153079869</v>
      </c>
      <c r="D144">
        <v>-0.15597680389174173</v>
      </c>
      <c r="E144">
        <v>-5.6250000000000022E-2</v>
      </c>
      <c r="F144">
        <v>3.1294815347286731E-2</v>
      </c>
      <c r="G144">
        <v>-4.3894947626055725E-2</v>
      </c>
      <c r="H144">
        <f t="shared" si="4"/>
        <v>2022</v>
      </c>
      <c r="I144">
        <f t="shared" si="5"/>
        <v>10</v>
      </c>
    </row>
    <row r="145" spans="1:9" x14ac:dyDescent="0.3">
      <c r="A145" s="1">
        <v>44843</v>
      </c>
      <c r="B145">
        <v>1.867543701180141E-3</v>
      </c>
      <c r="C145">
        <v>0.15988896318357226</v>
      </c>
      <c r="D145">
        <v>2.3750555982341215E-2</v>
      </c>
      <c r="E145">
        <v>6.6225165562916466E-4</v>
      </c>
      <c r="F145">
        <v>3.8101942852897475E-2</v>
      </c>
      <c r="G145">
        <v>2.0456752396747158E-2</v>
      </c>
      <c r="H145">
        <f t="shared" si="4"/>
        <v>2022</v>
      </c>
      <c r="I145">
        <f t="shared" si="5"/>
        <v>10</v>
      </c>
    </row>
    <row r="146" spans="1:9" x14ac:dyDescent="0.3">
      <c r="A146" s="1">
        <v>44850</v>
      </c>
      <c r="B146">
        <v>-6.3373779289063181E-3</v>
      </c>
      <c r="C146">
        <v>-2.1172524631434486E-2</v>
      </c>
      <c r="D146">
        <v>2.5732299170067918E-2</v>
      </c>
      <c r="E146">
        <v>-1.9192587690271434E-2</v>
      </c>
      <c r="F146">
        <v>-2.7032410692103048E-2</v>
      </c>
      <c r="G146">
        <v>-7.2618285030926488E-3</v>
      </c>
      <c r="H146">
        <f t="shared" si="4"/>
        <v>2022</v>
      </c>
      <c r="I146">
        <f t="shared" si="5"/>
        <v>10</v>
      </c>
    </row>
    <row r="147" spans="1:9" x14ac:dyDescent="0.3">
      <c r="A147" s="1">
        <v>44857</v>
      </c>
      <c r="B147">
        <v>-5.7035035245135313E-2</v>
      </c>
      <c r="C147">
        <v>4.2538192461448077E-2</v>
      </c>
      <c r="D147">
        <v>1.5619058620814474E-2</v>
      </c>
      <c r="E147">
        <v>3.3738191632928238E-3</v>
      </c>
      <c r="F147">
        <v>1.4681897961664525E-2</v>
      </c>
      <c r="G147">
        <v>4.2481928968172156E-3</v>
      </c>
      <c r="H147">
        <f t="shared" si="4"/>
        <v>2022</v>
      </c>
      <c r="I147">
        <f t="shared" si="5"/>
        <v>10</v>
      </c>
    </row>
    <row r="148" spans="1:9" x14ac:dyDescent="0.3">
      <c r="A148" s="1">
        <v>44864</v>
      </c>
      <c r="B148">
        <v>0.1050542336568725</v>
      </c>
      <c r="C148">
        <v>4.553585948937755E-2</v>
      </c>
      <c r="D148">
        <v>4.8989592614376409E-2</v>
      </c>
      <c r="E148">
        <v>1.613987895090796E-2</v>
      </c>
      <c r="F148">
        <v>5.4318563867960412E-2</v>
      </c>
      <c r="G148">
        <v>5.9423245224375476E-2</v>
      </c>
      <c r="H148">
        <f t="shared" si="4"/>
        <v>2022</v>
      </c>
      <c r="I148">
        <f t="shared" si="5"/>
        <v>10</v>
      </c>
    </row>
    <row r="149" spans="1:9" x14ac:dyDescent="0.3">
      <c r="A149" s="1">
        <v>44871</v>
      </c>
      <c r="B149">
        <v>0.13431670828174691</v>
      </c>
      <c r="C149">
        <v>0.12242224787352018</v>
      </c>
      <c r="D149">
        <v>2.0457122720125565E-2</v>
      </c>
      <c r="E149">
        <v>0.10225016545334231</v>
      </c>
      <c r="F149">
        <v>0.15076178096871296</v>
      </c>
      <c r="G149">
        <v>5.5559984540040963E-2</v>
      </c>
      <c r="H149">
        <f t="shared" si="4"/>
        <v>2022</v>
      </c>
      <c r="I149">
        <f t="shared" si="5"/>
        <v>11</v>
      </c>
    </row>
    <row r="150" spans="1:9" x14ac:dyDescent="0.3">
      <c r="A150" s="1">
        <v>44878</v>
      </c>
      <c r="B150">
        <v>-6.3484546914183149E-3</v>
      </c>
      <c r="C150">
        <v>1.1633419641857268E-2</v>
      </c>
      <c r="D150">
        <v>7.9422142923562644E-2</v>
      </c>
      <c r="E150">
        <v>2.9720804563194259E-2</v>
      </c>
      <c r="F150">
        <v>9.0820759564630871E-2</v>
      </c>
      <c r="G150">
        <v>4.0552999797323963E-2</v>
      </c>
      <c r="H150">
        <f t="shared" si="4"/>
        <v>2022</v>
      </c>
      <c r="I150">
        <f t="shared" si="5"/>
        <v>11</v>
      </c>
    </row>
    <row r="151" spans="1:9" x14ac:dyDescent="0.3">
      <c r="A151" s="1">
        <v>44885</v>
      </c>
      <c r="B151">
        <v>2.5559783458461993E-3</v>
      </c>
      <c r="C151">
        <v>2.9834174477320063E-2</v>
      </c>
      <c r="D151">
        <v>3.6791245570277686E-2</v>
      </c>
      <c r="E151">
        <v>4.081632653061229E-2</v>
      </c>
      <c r="F151">
        <v>-4.1625269793394315E-2</v>
      </c>
      <c r="G151">
        <v>8.6385563842574786E-3</v>
      </c>
      <c r="H151">
        <f t="shared" si="4"/>
        <v>2022</v>
      </c>
      <c r="I151">
        <f t="shared" si="5"/>
        <v>11</v>
      </c>
    </row>
    <row r="152" spans="1:9" x14ac:dyDescent="0.3">
      <c r="A152" s="1">
        <v>44892</v>
      </c>
      <c r="B152">
        <v>2.3899581279198889E-2</v>
      </c>
      <c r="C152">
        <v>-3.4479620269160183E-2</v>
      </c>
      <c r="D152">
        <v>7.2660595463216904E-2</v>
      </c>
      <c r="E152">
        <v>3.9215686274509887E-2</v>
      </c>
      <c r="F152">
        <v>1.4477729320104604E-2</v>
      </c>
      <c r="G152">
        <v>2.5309680504634224E-2</v>
      </c>
      <c r="H152">
        <f t="shared" si="4"/>
        <v>2022</v>
      </c>
      <c r="I152">
        <f t="shared" si="5"/>
        <v>11</v>
      </c>
    </row>
    <row r="153" spans="1:9" x14ac:dyDescent="0.3">
      <c r="A153" s="1">
        <v>44899</v>
      </c>
      <c r="B153">
        <v>3.7340229518112444E-3</v>
      </c>
      <c r="C153">
        <v>-9.0571592235628828E-2</v>
      </c>
      <c r="D153">
        <v>-3.7802651717683267E-3</v>
      </c>
      <c r="E153">
        <v>-4.4474393530997358E-2</v>
      </c>
      <c r="F153">
        <v>2.2490221642770036E-2</v>
      </c>
      <c r="G153">
        <v>-1.3013381359414655E-3</v>
      </c>
      <c r="H153">
        <f t="shared" si="4"/>
        <v>2022</v>
      </c>
      <c r="I153">
        <f t="shared" si="5"/>
        <v>12</v>
      </c>
    </row>
    <row r="154" spans="1:9" x14ac:dyDescent="0.3">
      <c r="A154" s="1">
        <v>44906</v>
      </c>
      <c r="B154">
        <v>-3.5658340485113182E-2</v>
      </c>
      <c r="C154">
        <v>3.1884358405984248E-2</v>
      </c>
      <c r="D154">
        <v>2.6884347697311961E-2</v>
      </c>
      <c r="E154">
        <v>4.1184767277856249E-2</v>
      </c>
      <c r="F154">
        <v>2.8345208453574244E-2</v>
      </c>
      <c r="G154">
        <v>-6.599499815771237E-3</v>
      </c>
      <c r="H154">
        <f t="shared" si="4"/>
        <v>2022</v>
      </c>
      <c r="I154">
        <f t="shared" si="5"/>
        <v>12</v>
      </c>
    </row>
    <row r="155" spans="1:9" x14ac:dyDescent="0.3">
      <c r="A155" s="1">
        <v>44913</v>
      </c>
      <c r="B155">
        <v>4.8244553986103167E-3</v>
      </c>
      <c r="C155">
        <v>9.5965878799002535E-3</v>
      </c>
      <c r="D155">
        <v>3.1411555183820106E-2</v>
      </c>
      <c r="E155">
        <v>1.923597940937416E-2</v>
      </c>
      <c r="F155">
        <v>2.3031359176951982E-2</v>
      </c>
      <c r="G155">
        <v>3.5061389220463202E-3</v>
      </c>
      <c r="H155">
        <f t="shared" si="4"/>
        <v>2022</v>
      </c>
      <c r="I155">
        <f t="shared" si="5"/>
        <v>12</v>
      </c>
    </row>
    <row r="156" spans="1:9" x14ac:dyDescent="0.3">
      <c r="A156" s="1">
        <v>44920</v>
      </c>
      <c r="B156">
        <v>1.9199573384248714E-2</v>
      </c>
      <c r="C156">
        <v>-2.5186931265977597E-2</v>
      </c>
      <c r="D156">
        <v>3.4041140180711471E-2</v>
      </c>
      <c r="E156">
        <v>1.5683147262094632E-2</v>
      </c>
      <c r="F156">
        <v>-2.0064205457374085E-3</v>
      </c>
      <c r="G156">
        <v>1.7985933782266317E-2</v>
      </c>
      <c r="H156">
        <f t="shared" si="4"/>
        <v>2022</v>
      </c>
      <c r="I156">
        <f t="shared" si="5"/>
        <v>12</v>
      </c>
    </row>
    <row r="157" spans="1:9" x14ac:dyDescent="0.3">
      <c r="A157" s="1">
        <v>44927</v>
      </c>
      <c r="B157">
        <v>8.4776925455278818E-3</v>
      </c>
      <c r="C157">
        <v>2.6300913858732233E-3</v>
      </c>
      <c r="D157">
        <v>2.2813469716128632E-2</v>
      </c>
      <c r="E157">
        <v>-1.7796388380005301E-2</v>
      </c>
      <c r="F157">
        <v>2.1351845925329904E-2</v>
      </c>
      <c r="G157">
        <v>7.4118279639641127E-3</v>
      </c>
      <c r="H157">
        <f t="shared" si="4"/>
        <v>2023</v>
      </c>
      <c r="I157">
        <f t="shared" si="5"/>
        <v>1</v>
      </c>
    </row>
    <row r="158" spans="1:9" x14ac:dyDescent="0.3">
      <c r="A158" s="1">
        <v>44934</v>
      </c>
      <c r="B158">
        <v>-2.7710001904788673E-2</v>
      </c>
      <c r="C158">
        <v>2.2520300375112212E-2</v>
      </c>
      <c r="D158">
        <v>9.3131471364795715E-3</v>
      </c>
      <c r="E158">
        <v>-5.9952038369304517E-2</v>
      </c>
      <c r="F158">
        <v>7.692122283370062E-2</v>
      </c>
      <c r="G158">
        <v>4.1629106056313425E-2</v>
      </c>
      <c r="H158">
        <f t="shared" si="4"/>
        <v>2023</v>
      </c>
      <c r="I158">
        <f t="shared" si="5"/>
        <v>1</v>
      </c>
    </row>
    <row r="159" spans="1:9" x14ac:dyDescent="0.3">
      <c r="A159" s="1">
        <v>44941</v>
      </c>
      <c r="B159">
        <v>6.4182696793091409E-4</v>
      </c>
      <c r="C159">
        <v>-3.1703973718231193E-3</v>
      </c>
      <c r="D159">
        <v>1.3706569395667056E-2</v>
      </c>
      <c r="E159">
        <v>3.032879818594103E-2</v>
      </c>
      <c r="F159">
        <v>0.1267466931266672</v>
      </c>
      <c r="G159">
        <v>2.8586345623074383E-2</v>
      </c>
      <c r="H159">
        <f t="shared" si="4"/>
        <v>2023</v>
      </c>
      <c r="I159">
        <f t="shared" si="5"/>
        <v>1</v>
      </c>
    </row>
    <row r="160" spans="1:9" x14ac:dyDescent="0.3">
      <c r="A160" s="1">
        <v>44948</v>
      </c>
      <c r="B160">
        <v>1.8239315028133696E-2</v>
      </c>
      <c r="C160">
        <v>2.8808702532998609E-3</v>
      </c>
      <c r="D160">
        <v>1.4073588361256828E-2</v>
      </c>
      <c r="E160">
        <v>1.1004126547453641E-3</v>
      </c>
      <c r="F160">
        <v>-6.0472230314950193E-2</v>
      </c>
      <c r="G160">
        <v>-1.2633306494852725E-2</v>
      </c>
      <c r="H160">
        <f t="shared" si="4"/>
        <v>2023</v>
      </c>
      <c r="I160">
        <f t="shared" si="5"/>
        <v>1</v>
      </c>
    </row>
    <row r="161" spans="1:9" x14ac:dyDescent="0.3">
      <c r="A161" s="1">
        <v>44955</v>
      </c>
      <c r="B161">
        <v>6.159539714628659E-2</v>
      </c>
      <c r="C161">
        <v>1.0417943375421901E-2</v>
      </c>
      <c r="D161">
        <v>-6.5298269755059701E-3</v>
      </c>
      <c r="E161">
        <v>6.4028579280021924E-2</v>
      </c>
      <c r="F161">
        <v>1.1762218541881531E-2</v>
      </c>
      <c r="G161">
        <v>7.923432319345558E-3</v>
      </c>
      <c r="H161">
        <f t="shared" si="4"/>
        <v>2023</v>
      </c>
      <c r="I161">
        <f t="shared" si="5"/>
        <v>1</v>
      </c>
    </row>
    <row r="162" spans="1:9" x14ac:dyDescent="0.3">
      <c r="A162" s="1">
        <v>44962</v>
      </c>
      <c r="B162">
        <v>-6.6903212340844842E-2</v>
      </c>
      <c r="C162">
        <v>9.633521348859353E-2</v>
      </c>
      <c r="D162">
        <v>1.8897445927134937E-2</v>
      </c>
      <c r="E162">
        <v>-3.3574380165289908E-3</v>
      </c>
      <c r="F162">
        <v>-5.7800005572386737E-2</v>
      </c>
      <c r="G162">
        <v>3.2014192986093981E-3</v>
      </c>
      <c r="H162">
        <f t="shared" si="4"/>
        <v>2023</v>
      </c>
      <c r="I162">
        <f t="shared" si="5"/>
        <v>2</v>
      </c>
    </row>
    <row r="163" spans="1:9" x14ac:dyDescent="0.3">
      <c r="A163" s="1">
        <v>44969</v>
      </c>
      <c r="B163">
        <v>7.2964634243299908E-3</v>
      </c>
      <c r="C163">
        <v>-5.5583600141075662E-2</v>
      </c>
      <c r="D163">
        <v>-5.1342404370208095E-2</v>
      </c>
      <c r="E163">
        <v>-5.2863436123347984E-2</v>
      </c>
      <c r="F163">
        <v>-2.9763576952077875E-2</v>
      </c>
      <c r="G163">
        <v>-2.3703894113560553E-2</v>
      </c>
      <c r="H163">
        <f t="shared" si="4"/>
        <v>2023</v>
      </c>
      <c r="I163">
        <f t="shared" si="5"/>
        <v>2</v>
      </c>
    </row>
    <row r="164" spans="1:9" x14ac:dyDescent="0.3">
      <c r="A164" s="1">
        <v>44976</v>
      </c>
      <c r="B164">
        <v>-3.1474011459159401E-3</v>
      </c>
      <c r="C164">
        <v>-2.0340770137605046E-2</v>
      </c>
      <c r="D164">
        <v>2.2950721791731965E-2</v>
      </c>
      <c r="E164">
        <v>1.6142270861833063E-2</v>
      </c>
      <c r="F164">
        <v>-1.8744285279187478E-3</v>
      </c>
      <c r="G164">
        <v>7.503890674828595E-3</v>
      </c>
      <c r="H164">
        <f t="shared" si="4"/>
        <v>2023</v>
      </c>
      <c r="I164">
        <f t="shared" si="5"/>
        <v>2</v>
      </c>
    </row>
    <row r="165" spans="1:9" x14ac:dyDescent="0.3">
      <c r="A165" s="1">
        <v>44983</v>
      </c>
      <c r="B165">
        <v>-1.1692278236088427E-2</v>
      </c>
      <c r="C165">
        <v>-4.638439403561001E-2</v>
      </c>
      <c r="D165">
        <v>3.0480785755782058E-3</v>
      </c>
      <c r="E165">
        <v>-3.7695207323639179E-3</v>
      </c>
      <c r="F165">
        <v>-7.0453608562237036E-2</v>
      </c>
      <c r="G165">
        <v>-2.3285632270505841E-2</v>
      </c>
      <c r="H165">
        <f t="shared" si="4"/>
        <v>2023</v>
      </c>
      <c r="I165">
        <f t="shared" si="5"/>
        <v>2</v>
      </c>
    </row>
    <row r="166" spans="1:9" x14ac:dyDescent="0.3">
      <c r="A166" s="1">
        <v>44990</v>
      </c>
      <c r="B166">
        <v>4.8594708174682033E-2</v>
      </c>
      <c r="C166">
        <v>8.8016992060513388E-3</v>
      </c>
      <c r="D166">
        <v>9.6660211876582469E-3</v>
      </c>
      <c r="E166">
        <v>3.4324324324324307E-2</v>
      </c>
      <c r="F166">
        <v>5.5639962222328476E-2</v>
      </c>
      <c r="G166">
        <v>1.9551292146799737E-2</v>
      </c>
      <c r="H166">
        <f t="shared" si="4"/>
        <v>2023</v>
      </c>
      <c r="I166">
        <f t="shared" si="5"/>
        <v>3</v>
      </c>
    </row>
    <row r="167" spans="1:9" x14ac:dyDescent="0.3">
      <c r="A167" s="1">
        <v>44997</v>
      </c>
      <c r="B167">
        <v>-4.7866907081886789E-2</v>
      </c>
      <c r="C167">
        <v>-1.5002486170717533E-2</v>
      </c>
      <c r="D167">
        <v>-2.5438571213588834E-2</v>
      </c>
      <c r="E167">
        <v>8.3355108440031467E-2</v>
      </c>
      <c r="F167">
        <v>-7.218764586894999E-2</v>
      </c>
      <c r="G167">
        <v>-1.0561594741509417E-2</v>
      </c>
      <c r="H167">
        <f t="shared" si="4"/>
        <v>2023</v>
      </c>
      <c r="I167">
        <f t="shared" si="5"/>
        <v>3</v>
      </c>
    </row>
    <row r="168" spans="1:9" x14ac:dyDescent="0.3">
      <c r="A168" s="1">
        <v>45004</v>
      </c>
      <c r="B168">
        <v>-0.11239061887791668</v>
      </c>
      <c r="C168">
        <v>1.7865453025293965E-2</v>
      </c>
      <c r="D168">
        <v>-0.10945672457748101</v>
      </c>
      <c r="E168">
        <v>-7.4770863482875871E-3</v>
      </c>
      <c r="F168">
        <v>-5.8049152698703144E-2</v>
      </c>
      <c r="G168">
        <v>-5.517794191707226E-2</v>
      </c>
      <c r="H168">
        <f t="shared" si="4"/>
        <v>2023</v>
      </c>
      <c r="I168">
        <f t="shared" si="5"/>
        <v>3</v>
      </c>
    </row>
    <row r="169" spans="1:9" x14ac:dyDescent="0.3">
      <c r="A169" s="1">
        <v>45011</v>
      </c>
      <c r="B169">
        <v>1.4789839657622483E-2</v>
      </c>
      <c r="C169">
        <v>-0.15571966585553487</v>
      </c>
      <c r="D169">
        <v>8.5073415479786085E-3</v>
      </c>
      <c r="E169">
        <v>-5.9052247873633057E-2</v>
      </c>
      <c r="F169">
        <v>4.7980202602468935E-3</v>
      </c>
      <c r="G169">
        <v>-4.5958774444527783E-3</v>
      </c>
      <c r="H169">
        <f t="shared" si="4"/>
        <v>2023</v>
      </c>
      <c r="I169">
        <f t="shared" si="5"/>
        <v>3</v>
      </c>
    </row>
    <row r="170" spans="1:9" x14ac:dyDescent="0.3">
      <c r="A170" s="1">
        <v>45018</v>
      </c>
      <c r="B170">
        <v>3.5192887681038121E-2</v>
      </c>
      <c r="C170">
        <v>5.5988471881625035E-3</v>
      </c>
      <c r="D170">
        <v>9.6251911356936892E-2</v>
      </c>
      <c r="E170">
        <v>1.0072314049586861E-2</v>
      </c>
      <c r="F170">
        <v>6.3511609982586315E-2</v>
      </c>
      <c r="G170">
        <v>4.6129560023689731E-2</v>
      </c>
      <c r="H170">
        <f t="shared" si="4"/>
        <v>2023</v>
      </c>
      <c r="I170">
        <f t="shared" si="5"/>
        <v>4</v>
      </c>
    </row>
    <row r="171" spans="1:9" x14ac:dyDescent="0.3">
      <c r="A171" s="1">
        <v>45025</v>
      </c>
      <c r="B171">
        <v>6.1829925684038223E-3</v>
      </c>
      <c r="C171">
        <v>-4.5134673834681394E-2</v>
      </c>
      <c r="D171">
        <v>2.7649677320332522E-2</v>
      </c>
      <c r="E171">
        <v>-2.9148555356686368E-2</v>
      </c>
      <c r="F171">
        <v>-4.7448478083443546E-2</v>
      </c>
      <c r="G171">
        <v>-1.1924838539494331E-3</v>
      </c>
      <c r="H171">
        <f t="shared" si="4"/>
        <v>2023</v>
      </c>
      <c r="I171">
        <f t="shared" si="5"/>
        <v>4</v>
      </c>
    </row>
    <row r="172" spans="1:9" x14ac:dyDescent="0.3">
      <c r="A172" s="1">
        <v>45032</v>
      </c>
      <c r="B172">
        <v>4.6757668321240731E-2</v>
      </c>
      <c r="C172">
        <v>4.2756366138982926E-2</v>
      </c>
      <c r="D172">
        <v>2.9682040758001627E-2</v>
      </c>
      <c r="E172">
        <v>3.4764287595470122E-2</v>
      </c>
      <c r="F172">
        <v>8.158285964143297E-2</v>
      </c>
      <c r="G172">
        <v>4.7048909553600859E-2</v>
      </c>
      <c r="H172">
        <f t="shared" si="4"/>
        <v>2023</v>
      </c>
      <c r="I172">
        <f t="shared" si="5"/>
        <v>4</v>
      </c>
    </row>
    <row r="173" spans="1:9" x14ac:dyDescent="0.3">
      <c r="A173" s="1">
        <v>45039</v>
      </c>
      <c r="B173">
        <v>0</v>
      </c>
      <c r="C173">
        <v>5.3167597100500785E-4</v>
      </c>
      <c r="D173">
        <v>3.6369656738310718E-2</v>
      </c>
      <c r="E173">
        <v>6.1084245355051969E-3</v>
      </c>
      <c r="F173">
        <v>-2.5404474486367401E-2</v>
      </c>
      <c r="G173">
        <v>1.8210055102486411E-2</v>
      </c>
      <c r="H173">
        <f t="shared" si="4"/>
        <v>2023</v>
      </c>
      <c r="I173">
        <f t="shared" si="5"/>
        <v>4</v>
      </c>
    </row>
    <row r="174" spans="1:9" x14ac:dyDescent="0.3">
      <c r="A174" s="1">
        <v>45046</v>
      </c>
      <c r="B174">
        <v>3.3908351698460182E-2</v>
      </c>
      <c r="C174">
        <v>2.2575059323702185E-2</v>
      </c>
      <c r="D174">
        <v>-4.4212781236437904E-3</v>
      </c>
      <c r="E174">
        <v>7.1085251707563746E-2</v>
      </c>
      <c r="F174">
        <v>-2.7294523673212723E-2</v>
      </c>
      <c r="G174">
        <v>8.6411925419340729E-3</v>
      </c>
      <c r="H174">
        <f t="shared" si="4"/>
        <v>2023</v>
      </c>
      <c r="I174">
        <f t="shared" si="5"/>
        <v>4</v>
      </c>
    </row>
    <row r="175" spans="1:9" x14ac:dyDescent="0.3">
      <c r="A175" s="1">
        <v>45053</v>
      </c>
      <c r="B175">
        <v>-5.8341663481679129E-3</v>
      </c>
      <c r="C175">
        <v>-3.5390776894483889E-3</v>
      </c>
      <c r="D175">
        <v>2.6893042162688729E-2</v>
      </c>
      <c r="E175">
        <v>-3.9442607463391566E-2</v>
      </c>
      <c r="F175">
        <v>-7.1217174000417494E-3</v>
      </c>
      <c r="G175">
        <v>-4.0595089636766835E-3</v>
      </c>
      <c r="H175">
        <f t="shared" si="4"/>
        <v>2023</v>
      </c>
      <c r="I175">
        <f t="shared" si="5"/>
        <v>5</v>
      </c>
    </row>
    <row r="176" spans="1:9" x14ac:dyDescent="0.3">
      <c r="A176" s="1">
        <v>45060</v>
      </c>
      <c r="B176">
        <v>3.3306655971081511E-3</v>
      </c>
      <c r="C176">
        <v>1.7272694576256908E-2</v>
      </c>
      <c r="D176">
        <v>3.0507405114503783E-3</v>
      </c>
      <c r="E176">
        <v>2.7046963363658749E-2</v>
      </c>
      <c r="F176">
        <v>-3.2891798096362224E-2</v>
      </c>
      <c r="G176">
        <v>1.5574795000905972E-2</v>
      </c>
      <c r="H176">
        <f t="shared" si="4"/>
        <v>2023</v>
      </c>
      <c r="I176">
        <f t="shared" si="5"/>
        <v>5</v>
      </c>
    </row>
    <row r="177" spans="1:9" x14ac:dyDescent="0.3">
      <c r="A177" s="1">
        <v>45067</v>
      </c>
      <c r="B177">
        <v>1.9127359142289579E-2</v>
      </c>
      <c r="C177">
        <v>-1.0005568470052406E-2</v>
      </c>
      <c r="D177">
        <v>2.7631309549585481E-2</v>
      </c>
      <c r="E177">
        <v>1.3885563801771639E-2</v>
      </c>
      <c r="F177">
        <v>-1.7009672863613767E-2</v>
      </c>
      <c r="G177">
        <v>1.9629998025738837E-2</v>
      </c>
      <c r="H177">
        <f t="shared" si="4"/>
        <v>2023</v>
      </c>
      <c r="I177">
        <f t="shared" si="5"/>
        <v>5</v>
      </c>
    </row>
    <row r="178" spans="1:9" x14ac:dyDescent="0.3">
      <c r="A178" s="1">
        <v>45074</v>
      </c>
      <c r="B178">
        <v>4.6545846302883387E-3</v>
      </c>
      <c r="C178">
        <v>4.5730101334729101E-2</v>
      </c>
      <c r="D178">
        <v>1.0854092012906325E-2</v>
      </c>
      <c r="E178">
        <v>1.4167650531286879E-2</v>
      </c>
      <c r="F178">
        <v>-3.0171323237031755E-2</v>
      </c>
      <c r="G178">
        <v>-2.0211271792852648E-3</v>
      </c>
      <c r="H178">
        <f t="shared" si="4"/>
        <v>2023</v>
      </c>
      <c r="I178">
        <f t="shared" si="5"/>
        <v>5</v>
      </c>
    </row>
    <row r="179" spans="1:9" x14ac:dyDescent="0.3">
      <c r="A179" s="1">
        <v>45081</v>
      </c>
      <c r="B179">
        <v>-1.1579850771786804E-2</v>
      </c>
      <c r="C179">
        <v>8.0323068122678754E-2</v>
      </c>
      <c r="D179">
        <v>-1.2202925045699753E-2</v>
      </c>
      <c r="E179">
        <v>6.8684516880093138E-2</v>
      </c>
      <c r="F179">
        <v>4.6669586039197464E-2</v>
      </c>
      <c r="G179">
        <v>1.3372536060298756E-2</v>
      </c>
      <c r="H179">
        <f t="shared" si="4"/>
        <v>2023</v>
      </c>
      <c r="I179">
        <f t="shared" si="5"/>
        <v>6</v>
      </c>
    </row>
    <row r="180" spans="1:9" x14ac:dyDescent="0.3">
      <c r="A180" s="1">
        <v>45088</v>
      </c>
      <c r="B180">
        <v>1.9056824614960721E-2</v>
      </c>
      <c r="C180">
        <v>7.0020152527023871E-3</v>
      </c>
      <c r="D180">
        <v>1.1859181973810751E-2</v>
      </c>
      <c r="E180">
        <v>2.8322440087145129E-3</v>
      </c>
      <c r="F180">
        <v>-2.1898200075135543E-3</v>
      </c>
      <c r="G180">
        <v>1.3359959631031426E-2</v>
      </c>
      <c r="H180">
        <f t="shared" si="4"/>
        <v>2023</v>
      </c>
      <c r="I180">
        <f t="shared" si="5"/>
        <v>6</v>
      </c>
    </row>
    <row r="181" spans="1:9" x14ac:dyDescent="0.3">
      <c r="A181" s="1">
        <v>45095</v>
      </c>
      <c r="B181">
        <v>2.4216452969312963E-2</v>
      </c>
      <c r="C181">
        <v>0.31426723590404548</v>
      </c>
      <c r="D181">
        <v>3.1722533572930978E-3</v>
      </c>
      <c r="E181">
        <v>3.6497936128611741E-2</v>
      </c>
      <c r="F181">
        <v>5.738143667699136E-2</v>
      </c>
      <c r="G181">
        <v>1.9824886035237688E-2</v>
      </c>
      <c r="H181">
        <f t="shared" si="4"/>
        <v>2023</v>
      </c>
      <c r="I181">
        <f t="shared" si="5"/>
        <v>6</v>
      </c>
    </row>
    <row r="182" spans="1:9" x14ac:dyDescent="0.3">
      <c r="A182" s="1">
        <v>45102</v>
      </c>
      <c r="B182">
        <v>-1.7210137028817796E-2</v>
      </c>
      <c r="C182">
        <v>-0.10588374711145865</v>
      </c>
      <c r="D182">
        <v>-2.3118406695920024E-2</v>
      </c>
      <c r="E182">
        <v>-2.9972752043596729E-2</v>
      </c>
      <c r="F182">
        <v>-6.8349026357511722E-2</v>
      </c>
      <c r="G182">
        <v>-2.3249935777932884E-2</v>
      </c>
      <c r="H182">
        <f t="shared" si="4"/>
        <v>2023</v>
      </c>
      <c r="I182">
        <f t="shared" si="5"/>
        <v>6</v>
      </c>
    </row>
    <row r="183" spans="1:9" x14ac:dyDescent="0.3">
      <c r="A183" s="1">
        <v>45109</v>
      </c>
      <c r="B183">
        <v>-1.9186711977500992E-2</v>
      </c>
      <c r="C183">
        <v>1.8754141815765513E-2</v>
      </c>
      <c r="D183">
        <v>-1.8185847934128141E-2</v>
      </c>
      <c r="E183">
        <v>2.5929127052722656E-2</v>
      </c>
      <c r="F183">
        <v>-4.5280421653981495E-4</v>
      </c>
      <c r="G183">
        <v>1.5243464947031882E-2</v>
      </c>
      <c r="H183">
        <f t="shared" si="4"/>
        <v>2023</v>
      </c>
      <c r="I183">
        <f t="shared" si="5"/>
        <v>7</v>
      </c>
    </row>
    <row r="184" spans="1:9" x14ac:dyDescent="0.3">
      <c r="A184" s="1">
        <v>45116</v>
      </c>
      <c r="B184">
        <v>6.0556935641675746E-3</v>
      </c>
      <c r="C184">
        <v>-6.3611526702684884E-2</v>
      </c>
      <c r="D184">
        <v>-2.2835553126520192E-2</v>
      </c>
      <c r="E184">
        <v>-3.9174389216512284E-2</v>
      </c>
      <c r="F184">
        <v>-2.2197457711480295E-3</v>
      </c>
      <c r="G184">
        <v>-1.5092916183262473E-3</v>
      </c>
      <c r="H184">
        <f t="shared" si="4"/>
        <v>2023</v>
      </c>
      <c r="I184">
        <f t="shared" si="5"/>
        <v>7</v>
      </c>
    </row>
    <row r="185" spans="1:9" x14ac:dyDescent="0.3">
      <c r="A185" s="1">
        <v>45123</v>
      </c>
      <c r="B185">
        <v>2.9937955219852652E-2</v>
      </c>
      <c r="C185">
        <v>6.344520010281407E-2</v>
      </c>
      <c r="D185">
        <v>2.3344884187463943E-3</v>
      </c>
      <c r="E185">
        <v>2.5427444103463426E-2</v>
      </c>
      <c r="F185">
        <v>7.9362196716541655E-2</v>
      </c>
      <c r="G185">
        <v>4.5558855562834344E-2</v>
      </c>
      <c r="H185">
        <f t="shared" si="4"/>
        <v>2023</v>
      </c>
      <c r="I185">
        <f t="shared" si="5"/>
        <v>7</v>
      </c>
    </row>
    <row r="186" spans="1:9" x14ac:dyDescent="0.3">
      <c r="A186" s="1">
        <v>45130</v>
      </c>
      <c r="B186">
        <v>5.2743422787268512E-2</v>
      </c>
      <c r="C186">
        <v>3.5993310862031169E-2</v>
      </c>
      <c r="D186">
        <v>4.6641677887493405E-3</v>
      </c>
      <c r="E186">
        <v>1.5391192817443278E-2</v>
      </c>
      <c r="F186">
        <v>-3.9245213177655613E-2</v>
      </c>
      <c r="G186">
        <v>1.5030809743233453E-2</v>
      </c>
      <c r="H186">
        <f t="shared" si="4"/>
        <v>2023</v>
      </c>
      <c r="I186">
        <f t="shared" si="5"/>
        <v>7</v>
      </c>
    </row>
    <row r="187" spans="1:9" x14ac:dyDescent="0.3">
      <c r="A187" s="1">
        <v>45137</v>
      </c>
      <c r="B187">
        <v>2.701927175692509E-3</v>
      </c>
      <c r="C187">
        <v>2.9105766926900145E-2</v>
      </c>
      <c r="D187">
        <v>5.2087924029390775E-2</v>
      </c>
      <c r="E187">
        <v>-3.3263157894736883E-2</v>
      </c>
      <c r="F187">
        <v>3.5252231293888547E-2</v>
      </c>
      <c r="G187">
        <v>9.358161827109468E-3</v>
      </c>
      <c r="H187">
        <f t="shared" si="4"/>
        <v>2023</v>
      </c>
      <c r="I187">
        <f t="shared" si="5"/>
        <v>7</v>
      </c>
    </row>
    <row r="188" spans="1:9" x14ac:dyDescent="0.3">
      <c r="A188" s="1">
        <v>45144</v>
      </c>
      <c r="B188">
        <v>-4.2512224332935666E-4</v>
      </c>
      <c r="C188">
        <v>-7.9039274554679739E-3</v>
      </c>
      <c r="D188">
        <v>-1.8135547509345096E-2</v>
      </c>
      <c r="E188">
        <v>-1.7421602787456414E-2</v>
      </c>
      <c r="F188">
        <v>-7.0554875081531021E-3</v>
      </c>
      <c r="G188">
        <v>-6.8613518633465764E-3</v>
      </c>
      <c r="H188">
        <f t="shared" si="4"/>
        <v>2023</v>
      </c>
      <c r="I188">
        <f t="shared" si="5"/>
        <v>8</v>
      </c>
    </row>
    <row r="189" spans="1:9" x14ac:dyDescent="0.3">
      <c r="A189" s="1">
        <v>45151</v>
      </c>
      <c r="B189">
        <v>-8.3072292558269312E-2</v>
      </c>
      <c r="C189">
        <v>-3.5869565217345523E-2</v>
      </c>
      <c r="D189">
        <v>6.2386586445488668E-3</v>
      </c>
      <c r="E189">
        <v>-4.3661347517730431E-2</v>
      </c>
      <c r="F189">
        <v>-4.6841335958169084E-2</v>
      </c>
      <c r="G189">
        <v>-1.3542716179832492E-2</v>
      </c>
      <c r="H189">
        <f t="shared" si="4"/>
        <v>2023</v>
      </c>
      <c r="I189">
        <f t="shared" si="5"/>
        <v>8</v>
      </c>
    </row>
    <row r="190" spans="1:9" x14ac:dyDescent="0.3">
      <c r="A190" s="1">
        <v>45158</v>
      </c>
      <c r="B190">
        <v>-3.0974679441901798E-2</v>
      </c>
      <c r="C190">
        <v>-2.0664651019829949E-2</v>
      </c>
      <c r="D190">
        <v>-2.6792040794977656E-2</v>
      </c>
      <c r="E190">
        <v>-8.1807647740440359E-2</v>
      </c>
      <c r="F190">
        <v>-6.713765257554527E-2</v>
      </c>
      <c r="G190">
        <v>-3.431379710372684E-2</v>
      </c>
      <c r="H190">
        <f t="shared" si="4"/>
        <v>2023</v>
      </c>
      <c r="I190">
        <f t="shared" si="5"/>
        <v>8</v>
      </c>
    </row>
    <row r="191" spans="1:9" x14ac:dyDescent="0.3">
      <c r="A191" s="1">
        <v>45165</v>
      </c>
      <c r="B191">
        <v>-1.5950659293939573E-4</v>
      </c>
      <c r="C191">
        <v>1.363107151737375E-2</v>
      </c>
      <c r="D191">
        <v>1.5549189866608915E-2</v>
      </c>
      <c r="E191">
        <v>-4.7703180212014029E-2</v>
      </c>
      <c r="F191">
        <v>3.9044460703762551E-2</v>
      </c>
      <c r="G191">
        <v>-5.5523683377971533E-3</v>
      </c>
      <c r="H191">
        <f t="shared" si="4"/>
        <v>2023</v>
      </c>
      <c r="I191">
        <f t="shared" si="5"/>
        <v>8</v>
      </c>
    </row>
    <row r="192" spans="1:9" x14ac:dyDescent="0.3">
      <c r="A192" s="1">
        <v>45172</v>
      </c>
      <c r="B192">
        <v>1.5984081104018388E-2</v>
      </c>
      <c r="C192">
        <v>-3.6194102084291413E-2</v>
      </c>
      <c r="D192">
        <v>6.0239583241530781E-2</v>
      </c>
      <c r="E192">
        <v>1.060164325470403E-3</v>
      </c>
      <c r="F192">
        <v>6.7445220763068248E-2</v>
      </c>
      <c r="G192">
        <v>1.9365664383722558E-2</v>
      </c>
      <c r="H192">
        <f t="shared" si="4"/>
        <v>2023</v>
      </c>
      <c r="I192">
        <f t="shared" si="5"/>
        <v>9</v>
      </c>
    </row>
    <row r="193" spans="1:9" x14ac:dyDescent="0.3">
      <c r="A193" s="1">
        <v>45179</v>
      </c>
      <c r="B193">
        <v>-7.7563893677397244E-2</v>
      </c>
      <c r="C193">
        <v>2.4263361921768478E-2</v>
      </c>
      <c r="D193">
        <v>-7.3153312652124547E-2</v>
      </c>
      <c r="E193">
        <v>1.6150383902568288E-2</v>
      </c>
      <c r="F193">
        <v>-6.4460303453519274E-2</v>
      </c>
      <c r="G193">
        <v>-3.5864325061386593E-2</v>
      </c>
      <c r="H193">
        <f t="shared" si="4"/>
        <v>2023</v>
      </c>
      <c r="I193">
        <f t="shared" si="5"/>
        <v>9</v>
      </c>
    </row>
    <row r="194" spans="1:9" x14ac:dyDescent="0.3">
      <c r="A194" s="1">
        <v>45186</v>
      </c>
      <c r="B194">
        <v>2.9848041674140235E-2</v>
      </c>
      <c r="C194">
        <v>9.739516946409843E-4</v>
      </c>
      <c r="D194">
        <v>5.8495146998362113E-2</v>
      </c>
      <c r="E194">
        <v>-2.3449713392392768E-3</v>
      </c>
      <c r="F194">
        <v>5.8929111072520746E-2</v>
      </c>
      <c r="G194">
        <v>1.2409692836170327E-2</v>
      </c>
      <c r="H194">
        <f t="shared" si="4"/>
        <v>2023</v>
      </c>
      <c r="I194">
        <f t="shared" si="5"/>
        <v>9</v>
      </c>
    </row>
    <row r="195" spans="1:9" x14ac:dyDescent="0.3">
      <c r="A195" s="1">
        <v>45193</v>
      </c>
      <c r="B195">
        <v>6.9564784649533973E-3</v>
      </c>
      <c r="C195">
        <v>-3.5981558634940347E-2</v>
      </c>
      <c r="D195">
        <v>-4.5848123766053517E-3</v>
      </c>
      <c r="E195">
        <v>-2.3765996343692808E-2</v>
      </c>
      <c r="F195">
        <v>-4.5799678295316615E-2</v>
      </c>
      <c r="G195">
        <v>-1.2599433173945407E-2</v>
      </c>
      <c r="H195">
        <f t="shared" ref="H195:H257" si="6">YEAR(A195)</f>
        <v>2023</v>
      </c>
      <c r="I195">
        <f t="shared" ref="I195:I257" si="7">MONTH(A195)</f>
        <v>9</v>
      </c>
    </row>
    <row r="196" spans="1:9" x14ac:dyDescent="0.3">
      <c r="A196" s="1">
        <v>45200</v>
      </c>
      <c r="B196">
        <v>-3.4540335889724605E-2</v>
      </c>
      <c r="C196">
        <v>-0.15803663360970754</v>
      </c>
      <c r="D196">
        <v>2.9084454519374692E-3</v>
      </c>
      <c r="E196">
        <v>-5.0294275013376133E-2</v>
      </c>
      <c r="F196">
        <v>4.4862150845224047E-3</v>
      </c>
      <c r="G196">
        <v>-1.6865478610647022E-2</v>
      </c>
      <c r="H196">
        <f t="shared" si="6"/>
        <v>2023</v>
      </c>
      <c r="I196">
        <f t="shared" si="7"/>
        <v>10</v>
      </c>
    </row>
    <row r="197" spans="1:9" x14ac:dyDescent="0.3">
      <c r="A197" s="1">
        <v>45207</v>
      </c>
      <c r="B197">
        <v>-6.9846394606075113E-2</v>
      </c>
      <c r="C197">
        <v>-0.14057798445622582</v>
      </c>
      <c r="D197">
        <v>-5.3175751856960884E-3</v>
      </c>
      <c r="E197">
        <v>-1.183098591549292E-2</v>
      </c>
      <c r="F197">
        <v>-4.064673878713132E-2</v>
      </c>
      <c r="G197">
        <v>-2.2846157715983639E-2</v>
      </c>
      <c r="H197">
        <f t="shared" si="6"/>
        <v>2023</v>
      </c>
      <c r="I197">
        <f t="shared" si="7"/>
        <v>10</v>
      </c>
    </row>
    <row r="198" spans="1:9" x14ac:dyDescent="0.3">
      <c r="A198" s="1">
        <v>45214</v>
      </c>
      <c r="B198">
        <v>0.1384603591722211</v>
      </c>
      <c r="C198">
        <v>-1.5792774828883638E-2</v>
      </c>
      <c r="D198">
        <v>3.1347139151481684E-2</v>
      </c>
      <c r="E198">
        <v>2.2234891676168766E-2</v>
      </c>
      <c r="F198">
        <v>1.6298623128417233E-2</v>
      </c>
      <c r="G198">
        <v>4.9426986222161906E-2</v>
      </c>
      <c r="H198">
        <f t="shared" si="6"/>
        <v>2023</v>
      </c>
      <c r="I198">
        <f t="shared" si="7"/>
        <v>10</v>
      </c>
    </row>
    <row r="199" spans="1:9" x14ac:dyDescent="0.3">
      <c r="A199" s="1">
        <v>45221</v>
      </c>
      <c r="B199">
        <v>5.2285200793462216E-2</v>
      </c>
      <c r="C199">
        <v>-1.2279567028718796E-2</v>
      </c>
      <c r="D199">
        <v>4.6183945914767266E-2</v>
      </c>
      <c r="E199">
        <v>5.4099274958170573E-2</v>
      </c>
      <c r="F199">
        <v>-1.0993790544251425E-2</v>
      </c>
      <c r="G199">
        <v>1.9373295418113834E-2</v>
      </c>
      <c r="H199">
        <f t="shared" si="6"/>
        <v>2023</v>
      </c>
      <c r="I199">
        <f t="shared" si="7"/>
        <v>10</v>
      </c>
    </row>
    <row r="200" spans="1:9" x14ac:dyDescent="0.3">
      <c r="A200" s="1">
        <v>45228</v>
      </c>
      <c r="B200">
        <v>7.1860767302458495E-3</v>
      </c>
      <c r="C200">
        <v>2.0078387565801048E-2</v>
      </c>
      <c r="D200">
        <v>5.4278043655907382E-2</v>
      </c>
      <c r="E200">
        <v>4.6031746031745868E-2</v>
      </c>
      <c r="F200">
        <v>3.1495326228297316E-2</v>
      </c>
      <c r="G200">
        <v>2.8220723741905207E-2</v>
      </c>
      <c r="H200">
        <f t="shared" si="6"/>
        <v>2023</v>
      </c>
      <c r="I200">
        <f t="shared" si="7"/>
        <v>10</v>
      </c>
    </row>
    <row r="201" spans="1:9" x14ac:dyDescent="0.3">
      <c r="A201" s="1">
        <v>45235</v>
      </c>
      <c r="B201">
        <v>-4.8575319437408337E-3</v>
      </c>
      <c r="C201">
        <v>3.092666717018E-2</v>
      </c>
      <c r="D201">
        <v>5.3427058402164551E-3</v>
      </c>
      <c r="E201">
        <v>7.1067273646939766E-2</v>
      </c>
      <c r="F201">
        <v>2.199765963043987E-2</v>
      </c>
      <c r="G201">
        <v>3.1055916526758987E-2</v>
      </c>
      <c r="H201">
        <f t="shared" si="6"/>
        <v>2023</v>
      </c>
      <c r="I201">
        <f t="shared" si="7"/>
        <v>11</v>
      </c>
    </row>
    <row r="202" spans="1:9" x14ac:dyDescent="0.3">
      <c r="A202" s="1">
        <v>45242</v>
      </c>
      <c r="B202">
        <v>-5.18619763958581E-2</v>
      </c>
      <c r="C202">
        <v>-7.270795941524133E-3</v>
      </c>
      <c r="D202">
        <v>-2.7836877770796131E-2</v>
      </c>
      <c r="E202">
        <v>2.573789846517105E-2</v>
      </c>
      <c r="F202">
        <v>-6.9418802811909597E-2</v>
      </c>
      <c r="G202">
        <v>-1.2796999278630317E-2</v>
      </c>
      <c r="H202">
        <f t="shared" si="6"/>
        <v>2023</v>
      </c>
      <c r="I202">
        <f t="shared" si="7"/>
        <v>11</v>
      </c>
    </row>
    <row r="203" spans="1:9" x14ac:dyDescent="0.3">
      <c r="A203" s="1">
        <v>45249</v>
      </c>
      <c r="B203">
        <v>1.6090410149958156E-3</v>
      </c>
      <c r="C203">
        <v>3.6168250161389137E-2</v>
      </c>
      <c r="D203">
        <v>2.7103438967253535E-2</v>
      </c>
      <c r="E203">
        <v>1.6574585635359185E-2</v>
      </c>
      <c r="F203">
        <v>9.3015270452008414E-2</v>
      </c>
      <c r="G203">
        <v>3.558629577137995E-2</v>
      </c>
      <c r="H203">
        <f t="shared" si="6"/>
        <v>2023</v>
      </c>
      <c r="I203">
        <f t="shared" si="7"/>
        <v>11</v>
      </c>
    </row>
    <row r="204" spans="1:9" x14ac:dyDescent="0.3">
      <c r="A204" s="1">
        <v>45256</v>
      </c>
      <c r="B204">
        <v>3.1160423263285608E-2</v>
      </c>
      <c r="C204">
        <v>-1.0602594119141884E-2</v>
      </c>
      <c r="D204">
        <v>-7.6618552249713145E-3</v>
      </c>
      <c r="E204">
        <v>1.1322463768115298E-3</v>
      </c>
      <c r="F204">
        <v>4.7471530171578902E-3</v>
      </c>
      <c r="G204">
        <v>5.1036652479321543E-3</v>
      </c>
      <c r="H204">
        <f t="shared" si="6"/>
        <v>2023</v>
      </c>
      <c r="I204">
        <f t="shared" si="7"/>
        <v>11</v>
      </c>
    </row>
    <row r="205" spans="1:9" x14ac:dyDescent="0.3">
      <c r="A205" s="1">
        <v>45263</v>
      </c>
      <c r="B205">
        <v>-5.6074766355143635E-2</v>
      </c>
      <c r="C205">
        <v>-8.4847939535976913E-3</v>
      </c>
      <c r="D205">
        <v>2.3600522143876201E-3</v>
      </c>
      <c r="E205">
        <v>3.2571816331146808E-2</v>
      </c>
      <c r="F205">
        <v>4.3851344896214783E-2</v>
      </c>
      <c r="G205">
        <v>2.4829599144568171E-2</v>
      </c>
      <c r="H205">
        <f t="shared" si="6"/>
        <v>2023</v>
      </c>
      <c r="I205">
        <f t="shared" si="7"/>
        <v>12</v>
      </c>
    </row>
    <row r="206" spans="1:9" x14ac:dyDescent="0.3">
      <c r="A206" s="1">
        <v>45270</v>
      </c>
      <c r="B206">
        <v>2.3267592364677681E-2</v>
      </c>
      <c r="C206">
        <v>1.0354183870725064E-2</v>
      </c>
      <c r="D206">
        <v>3.0379597518100931E-2</v>
      </c>
      <c r="E206">
        <v>-4.8192771084336616E-3</v>
      </c>
      <c r="F206">
        <v>-2.8413818351265663E-2</v>
      </c>
      <c r="G206">
        <v>1.0387969976041411E-2</v>
      </c>
      <c r="H206">
        <f t="shared" si="6"/>
        <v>2023</v>
      </c>
      <c r="I206">
        <f t="shared" si="7"/>
        <v>12</v>
      </c>
    </row>
    <row r="207" spans="1:9" x14ac:dyDescent="0.3">
      <c r="A207" s="1">
        <v>45277</v>
      </c>
      <c r="B207">
        <v>3.7087032518137164E-3</v>
      </c>
      <c r="C207">
        <v>2.006502721442982E-2</v>
      </c>
      <c r="D207">
        <v>-8.3045790812472653E-3</v>
      </c>
      <c r="E207">
        <v>9.0248734316529244E-3</v>
      </c>
      <c r="F207">
        <v>4.5352949740100845E-2</v>
      </c>
      <c r="G207">
        <v>6.9412159090982417E-3</v>
      </c>
      <c r="H207">
        <f t="shared" si="6"/>
        <v>2023</v>
      </c>
      <c r="I207">
        <f t="shared" si="7"/>
        <v>12</v>
      </c>
    </row>
    <row r="208" spans="1:9" x14ac:dyDescent="0.3">
      <c r="A208" s="1">
        <v>45284</v>
      </c>
      <c r="B208">
        <v>3.5668901828198152E-2</v>
      </c>
      <c r="C208">
        <v>1.8358398196699044E-2</v>
      </c>
      <c r="D208">
        <v>-8.3810491320224223E-4</v>
      </c>
      <c r="E208">
        <v>-3.054101221640404E-3</v>
      </c>
      <c r="F208">
        <v>4.055083600226439E-3</v>
      </c>
      <c r="G208">
        <v>1.3145243029037523E-2</v>
      </c>
      <c r="H208">
        <f t="shared" si="6"/>
        <v>2023</v>
      </c>
      <c r="I208">
        <f t="shared" si="7"/>
        <v>12</v>
      </c>
    </row>
    <row r="209" spans="1:9" x14ac:dyDescent="0.3">
      <c r="A209" s="1">
        <v>45291</v>
      </c>
      <c r="B209">
        <v>1.6133919355373783E-2</v>
      </c>
      <c r="C209">
        <v>-1.2874274795271923E-2</v>
      </c>
      <c r="D209">
        <v>-9.4302345195859116E-3</v>
      </c>
      <c r="E209">
        <v>8.0962800875272745E-3</v>
      </c>
      <c r="F209">
        <v>-8.8851538787674267E-3</v>
      </c>
      <c r="G209">
        <v>-2.642504638810772E-3</v>
      </c>
      <c r="H209">
        <f t="shared" si="6"/>
        <v>2023</v>
      </c>
      <c r="I209">
        <f t="shared" si="7"/>
        <v>12</v>
      </c>
    </row>
    <row r="210" spans="1:9" x14ac:dyDescent="0.3">
      <c r="A210" s="1">
        <v>45298</v>
      </c>
      <c r="B210">
        <v>-1.8168234343840739E-2</v>
      </c>
      <c r="C210">
        <v>-3.3914932380365581E-2</v>
      </c>
      <c r="D210">
        <v>1.2690236915491315E-3</v>
      </c>
      <c r="E210">
        <v>-1.9969611460820436E-2</v>
      </c>
      <c r="F210">
        <v>-5.5822185634894494E-2</v>
      </c>
      <c r="G210">
        <v>-2.37847583562103E-2</v>
      </c>
      <c r="H210">
        <f t="shared" si="6"/>
        <v>2024</v>
      </c>
      <c r="I210">
        <f t="shared" si="7"/>
        <v>1</v>
      </c>
    </row>
    <row r="211" spans="1:9" x14ac:dyDescent="0.3">
      <c r="A211" s="1">
        <v>45305</v>
      </c>
      <c r="B211">
        <v>-4.1362542594066354E-2</v>
      </c>
      <c r="C211">
        <v>-2.7897657213345028E-2</v>
      </c>
      <c r="D211">
        <v>-1.5635338521037268E-2</v>
      </c>
      <c r="E211">
        <v>-9.368770764119605E-2</v>
      </c>
      <c r="F211">
        <v>-4.1431984236311781E-2</v>
      </c>
      <c r="G211">
        <v>-6.3651399278479293E-3</v>
      </c>
      <c r="H211">
        <f t="shared" si="6"/>
        <v>2024</v>
      </c>
      <c r="I211">
        <f t="shared" si="7"/>
        <v>1</v>
      </c>
    </row>
    <row r="212" spans="1:9" x14ac:dyDescent="0.3">
      <c r="A212" s="1">
        <v>45312</v>
      </c>
      <c r="B212">
        <v>-2.773662909612129E-2</v>
      </c>
      <c r="C212">
        <v>-8.1485557597034353E-2</v>
      </c>
      <c r="D212">
        <v>-3.2188663436882869E-3</v>
      </c>
      <c r="E212">
        <v>1.2218963831867047E-2</v>
      </c>
      <c r="F212">
        <v>-3.5573302286684982E-2</v>
      </c>
      <c r="G212">
        <v>-1.7492654674919561E-2</v>
      </c>
      <c r="H212">
        <f t="shared" si="6"/>
        <v>2024</v>
      </c>
      <c r="I212">
        <f t="shared" si="7"/>
        <v>1</v>
      </c>
    </row>
    <row r="213" spans="1:9" x14ac:dyDescent="0.3">
      <c r="A213" s="1">
        <v>45319</v>
      </c>
      <c r="B213">
        <v>1.8018372867873778E-2</v>
      </c>
      <c r="C213">
        <v>5.9978351417790066E-2</v>
      </c>
      <c r="D213">
        <v>1.2917043611824219E-3</v>
      </c>
      <c r="E213">
        <v>2.7040077257363571E-2</v>
      </c>
      <c r="F213">
        <v>5.8360290858356922E-2</v>
      </c>
      <c r="G213">
        <v>1.2151933809901205E-2</v>
      </c>
      <c r="H213">
        <f t="shared" si="6"/>
        <v>2024</v>
      </c>
      <c r="I213">
        <f t="shared" si="7"/>
        <v>1</v>
      </c>
    </row>
    <row r="214" spans="1:9" x14ac:dyDescent="0.3">
      <c r="A214" s="1">
        <v>45326</v>
      </c>
      <c r="B214">
        <v>7.8333816973124692E-2</v>
      </c>
      <c r="C214">
        <v>-9.0335188572836511E-3</v>
      </c>
      <c r="D214">
        <v>5.7205123158300397E-2</v>
      </c>
      <c r="E214">
        <v>9.0738128819934261E-2</v>
      </c>
      <c r="F214">
        <v>-2.0290681613626682E-2</v>
      </c>
      <c r="G214">
        <v>5.1418676096099514E-2</v>
      </c>
      <c r="H214">
        <f t="shared" si="6"/>
        <v>2024</v>
      </c>
      <c r="I214">
        <f t="shared" si="7"/>
        <v>2</v>
      </c>
    </row>
    <row r="215" spans="1:9" x14ac:dyDescent="0.3">
      <c r="A215" s="1">
        <v>45333</v>
      </c>
      <c r="B215">
        <v>3.8000737181698163E-3</v>
      </c>
      <c r="C215">
        <v>6.7175144519792784E-2</v>
      </c>
      <c r="D215">
        <v>-4.3939652233209281E-2</v>
      </c>
      <c r="E215">
        <v>-5.7327586206896597E-2</v>
      </c>
      <c r="F215">
        <v>-2.5668079532894739E-2</v>
      </c>
      <c r="G215">
        <v>-1.4131046454960661E-2</v>
      </c>
      <c r="H215">
        <f t="shared" si="6"/>
        <v>2024</v>
      </c>
      <c r="I215">
        <f t="shared" si="7"/>
        <v>2</v>
      </c>
    </row>
    <row r="216" spans="1:9" x14ac:dyDescent="0.3">
      <c r="A216" s="1">
        <v>45340</v>
      </c>
      <c r="B216">
        <v>2.694824818514463E-2</v>
      </c>
      <c r="C216">
        <v>2.9675257031593905E-2</v>
      </c>
      <c r="D216">
        <v>2.468168370375845E-2</v>
      </c>
      <c r="E216">
        <v>1.8289894833104725E-2</v>
      </c>
      <c r="F216">
        <v>4.8525018670655173E-2</v>
      </c>
      <c r="G216">
        <v>2.1623145044286307E-2</v>
      </c>
      <c r="H216">
        <f t="shared" si="6"/>
        <v>2024</v>
      </c>
      <c r="I216">
        <f t="shared" si="7"/>
        <v>2</v>
      </c>
    </row>
    <row r="217" spans="1:9" x14ac:dyDescent="0.3">
      <c r="A217" s="1">
        <v>45347</v>
      </c>
      <c r="B217">
        <v>-2.5209552227476673E-2</v>
      </c>
      <c r="C217">
        <v>3.0614668648505372E-3</v>
      </c>
      <c r="D217">
        <v>5.7310067384545915E-2</v>
      </c>
      <c r="E217">
        <v>7.7458464301751295E-2</v>
      </c>
      <c r="F217">
        <v>-1.8509944977646242E-2</v>
      </c>
      <c r="G217">
        <v>3.8910372327052523E-2</v>
      </c>
      <c r="H217">
        <f t="shared" si="6"/>
        <v>2024</v>
      </c>
      <c r="I217">
        <f t="shared" si="7"/>
        <v>2</v>
      </c>
    </row>
    <row r="218" spans="1:9" x14ac:dyDescent="0.3">
      <c r="A218" s="1">
        <v>45354</v>
      </c>
      <c r="B218">
        <v>-4.5070180222296585E-2</v>
      </c>
      <c r="C218">
        <v>-3.917768091283258E-2</v>
      </c>
      <c r="D218">
        <v>-2.6512797302584157E-2</v>
      </c>
      <c r="E218">
        <v>-3.7924567618253802E-2</v>
      </c>
      <c r="F218">
        <v>-2.0210633260411615E-2</v>
      </c>
      <c r="G218">
        <v>-1.3129077616243712E-2</v>
      </c>
      <c r="H218">
        <f t="shared" si="6"/>
        <v>2024</v>
      </c>
      <c r="I218">
        <f t="shared" si="7"/>
        <v>3</v>
      </c>
    </row>
    <row r="219" spans="1:9" x14ac:dyDescent="0.3">
      <c r="A219" s="1">
        <v>45361</v>
      </c>
      <c r="B219">
        <v>-1.9002003878466622E-3</v>
      </c>
      <c r="C219">
        <v>3.1674455966488324E-3</v>
      </c>
      <c r="D219">
        <v>-4.1153728082858776E-2</v>
      </c>
      <c r="E219">
        <v>-9.1617933723196932E-2</v>
      </c>
      <c r="F219">
        <v>6.4160131838093548E-3</v>
      </c>
      <c r="G219">
        <v>-2.4008316178335432E-2</v>
      </c>
      <c r="H219">
        <f t="shared" si="6"/>
        <v>2024</v>
      </c>
      <c r="I219">
        <f t="shared" si="7"/>
        <v>3</v>
      </c>
    </row>
    <row r="220" spans="1:9" x14ac:dyDescent="0.3">
      <c r="A220" s="1">
        <v>45368</v>
      </c>
      <c r="B220">
        <v>1.6344226646297866E-2</v>
      </c>
      <c r="C220">
        <v>4.9236116798180962E-2</v>
      </c>
      <c r="D220">
        <v>-6.3104070676400781E-4</v>
      </c>
      <c r="E220">
        <v>-6.4377682403433667E-3</v>
      </c>
      <c r="F220">
        <v>7.8782749484814563E-2</v>
      </c>
      <c r="G220">
        <v>-2.3690908949047795E-6</v>
      </c>
      <c r="H220">
        <f t="shared" si="6"/>
        <v>2024</v>
      </c>
      <c r="I220">
        <f t="shared" si="7"/>
        <v>3</v>
      </c>
    </row>
    <row r="221" spans="1:9" x14ac:dyDescent="0.3">
      <c r="A221" s="1">
        <v>45375</v>
      </c>
      <c r="B221">
        <v>-1.8891191761928328E-2</v>
      </c>
      <c r="C221">
        <v>-1.0762292949460184E-2</v>
      </c>
      <c r="D221">
        <v>1.978818930174131E-2</v>
      </c>
      <c r="E221">
        <v>-0.11255099592032636</v>
      </c>
      <c r="F221">
        <v>-1.1819081079176841E-2</v>
      </c>
      <c r="G221">
        <v>9.8914766765565432E-3</v>
      </c>
      <c r="H221">
        <f t="shared" si="6"/>
        <v>2024</v>
      </c>
      <c r="I221">
        <f t="shared" si="7"/>
        <v>3</v>
      </c>
    </row>
    <row r="222" spans="1:9" x14ac:dyDescent="0.3">
      <c r="A222" s="1">
        <v>45382</v>
      </c>
      <c r="B222">
        <v>3.5645975503951988E-2</v>
      </c>
      <c r="C222">
        <v>1.7401748064728606E-2</v>
      </c>
      <c r="D222">
        <v>7.6396698278602404E-3</v>
      </c>
      <c r="E222">
        <v>4.8404542996214106E-2</v>
      </c>
      <c r="F222">
        <v>-2.4775202361028592E-2</v>
      </c>
      <c r="G222">
        <v>2.1643201160006731E-2</v>
      </c>
      <c r="H222">
        <f t="shared" si="6"/>
        <v>2024</v>
      </c>
      <c r="I222">
        <f t="shared" si="7"/>
        <v>3</v>
      </c>
    </row>
    <row r="223" spans="1:9" x14ac:dyDescent="0.3">
      <c r="A223" s="1">
        <v>45389</v>
      </c>
      <c r="B223">
        <v>4.5175343852696059E-2</v>
      </c>
      <c r="C223">
        <v>-7.2724766056601053E-3</v>
      </c>
      <c r="D223">
        <v>2.6427677445887587E-2</v>
      </c>
      <c r="E223">
        <v>-4.6427650245034813E-2</v>
      </c>
      <c r="F223">
        <v>0.12351894948273112</v>
      </c>
      <c r="G223">
        <v>1.0834778123496092E-2</v>
      </c>
      <c r="H223">
        <f t="shared" si="6"/>
        <v>2024</v>
      </c>
      <c r="I223">
        <f t="shared" si="7"/>
        <v>4</v>
      </c>
    </row>
    <row r="224" spans="1:9" x14ac:dyDescent="0.3">
      <c r="A224" s="1">
        <v>45396</v>
      </c>
      <c r="B224">
        <v>-2.4990809882080578E-3</v>
      </c>
      <c r="C224">
        <v>2.1117958510544543E-2</v>
      </c>
      <c r="D224">
        <v>-3.0338513007884038E-2</v>
      </c>
      <c r="E224">
        <v>-1.1090073032188119E-2</v>
      </c>
      <c r="F224">
        <v>0.12670709616447096</v>
      </c>
      <c r="G224">
        <v>-9.2948396447675163E-3</v>
      </c>
      <c r="H224">
        <f t="shared" si="6"/>
        <v>2024</v>
      </c>
      <c r="I224">
        <f t="shared" si="7"/>
        <v>4</v>
      </c>
    </row>
    <row r="225" spans="1:9" x14ac:dyDescent="0.3">
      <c r="A225" s="1">
        <v>45403</v>
      </c>
      <c r="B225">
        <v>-2.9482055329389523E-3</v>
      </c>
      <c r="C225">
        <v>-4.4728543134725185E-2</v>
      </c>
      <c r="D225">
        <v>4.3227194726660034E-2</v>
      </c>
      <c r="E225">
        <v>6.5645514223193757E-3</v>
      </c>
      <c r="F225">
        <v>-1.4532567210496561E-2</v>
      </c>
      <c r="G225">
        <v>4.1193671561112755E-3</v>
      </c>
      <c r="H225">
        <f t="shared" si="6"/>
        <v>2024</v>
      </c>
      <c r="I225">
        <f t="shared" si="7"/>
        <v>4</v>
      </c>
    </row>
    <row r="226" spans="1:9" x14ac:dyDescent="0.3">
      <c r="A226" s="1">
        <v>45410</v>
      </c>
      <c r="B226">
        <v>-4.8779713984422601E-3</v>
      </c>
      <c r="C226">
        <v>2.6063124549511096E-2</v>
      </c>
      <c r="D226">
        <v>1.6179286335943344E-2</v>
      </c>
      <c r="E226">
        <v>4.6467391304347849E-2</v>
      </c>
      <c r="F226">
        <v>-1.8960270678614721E-2</v>
      </c>
      <c r="G226">
        <v>1.4875125621920171E-2</v>
      </c>
      <c r="H226">
        <f t="shared" si="6"/>
        <v>2024</v>
      </c>
      <c r="I226">
        <f t="shared" si="7"/>
        <v>4</v>
      </c>
    </row>
    <row r="227" spans="1:9" x14ac:dyDescent="0.3">
      <c r="A227" s="1">
        <v>45417</v>
      </c>
      <c r="B227">
        <v>-1.7677065565665395E-2</v>
      </c>
      <c r="C227">
        <v>2.9268927239549658E-2</v>
      </c>
      <c r="D227">
        <v>2.7192764583496842E-3</v>
      </c>
      <c r="E227">
        <v>4.1547649961048982E-3</v>
      </c>
      <c r="F227">
        <v>1.7858950443621069E-3</v>
      </c>
      <c r="G227">
        <v>-5.9199192077286078E-4</v>
      </c>
      <c r="H227">
        <f t="shared" si="6"/>
        <v>2024</v>
      </c>
      <c r="I227">
        <f t="shared" si="7"/>
        <v>5</v>
      </c>
    </row>
    <row r="228" spans="1:9" x14ac:dyDescent="0.3">
      <c r="A228" s="1">
        <v>45424</v>
      </c>
      <c r="B228">
        <v>3.3419828275888408E-2</v>
      </c>
      <c r="C228">
        <v>0.10205164932387434</v>
      </c>
      <c r="D228">
        <v>1.4716873155588672E-2</v>
      </c>
      <c r="E228">
        <v>1.2929919834496983E-2</v>
      </c>
      <c r="F228">
        <v>7.1813674189657783E-2</v>
      </c>
      <c r="G228">
        <v>2.5060392519681285E-2</v>
      </c>
      <c r="H228">
        <f t="shared" si="6"/>
        <v>2024</v>
      </c>
      <c r="I228">
        <f t="shared" si="7"/>
        <v>5</v>
      </c>
    </row>
    <row r="229" spans="1:9" x14ac:dyDescent="0.3">
      <c r="A229" s="1">
        <v>45431</v>
      </c>
      <c r="B229">
        <v>3.4240713551044077E-2</v>
      </c>
      <c r="C229">
        <v>7.0964930388347058E-2</v>
      </c>
      <c r="D229">
        <v>5.6107138498044273E-2</v>
      </c>
      <c r="E229">
        <v>3.7273423538422223E-2</v>
      </c>
      <c r="F229">
        <v>9.5668100981079585E-2</v>
      </c>
      <c r="G229">
        <v>2.5731062562862173E-2</v>
      </c>
      <c r="H229">
        <f t="shared" si="6"/>
        <v>2024</v>
      </c>
      <c r="I229">
        <f t="shared" si="7"/>
        <v>5</v>
      </c>
    </row>
    <row r="230" spans="1:9" x14ac:dyDescent="0.3">
      <c r="A230" s="1">
        <v>45438</v>
      </c>
      <c r="B230">
        <v>-7.7674531596368723E-2</v>
      </c>
      <c r="C230">
        <v>-1.2050343020769017E-2</v>
      </c>
      <c r="D230">
        <v>-8.384409994819475E-2</v>
      </c>
      <c r="E230">
        <v>1.7228648781688616E-3</v>
      </c>
      <c r="F230">
        <v>-3.8332001720838837E-2</v>
      </c>
      <c r="G230">
        <v>-1.1771954196461931E-2</v>
      </c>
      <c r="H230">
        <f t="shared" si="6"/>
        <v>2024</v>
      </c>
      <c r="I230">
        <f t="shared" si="7"/>
        <v>5</v>
      </c>
    </row>
    <row r="231" spans="1:9" x14ac:dyDescent="0.3">
      <c r="A231" s="1">
        <v>45445</v>
      </c>
      <c r="B231">
        <v>-2.4850937177974264E-2</v>
      </c>
      <c r="C231">
        <v>-6.5278811483408417E-2</v>
      </c>
      <c r="D231">
        <v>-1.3808718044631685E-2</v>
      </c>
      <c r="E231">
        <v>-3.6609336609336518E-2</v>
      </c>
      <c r="F231">
        <v>-4.017945588055194E-2</v>
      </c>
      <c r="G231">
        <v>-1.5677833460010615E-2</v>
      </c>
      <c r="H231">
        <f t="shared" si="6"/>
        <v>2024</v>
      </c>
      <c r="I231">
        <f t="shared" si="7"/>
        <v>6</v>
      </c>
    </row>
    <row r="232" spans="1:9" x14ac:dyDescent="0.3">
      <c r="A232" s="1">
        <v>45452</v>
      </c>
      <c r="B232">
        <v>-7.5493866967388801E-3</v>
      </c>
      <c r="C232">
        <v>3.4918867939154108E-2</v>
      </c>
      <c r="D232">
        <v>-2.8599594647931048E-2</v>
      </c>
      <c r="E232">
        <v>-1.1986738077021331E-2</v>
      </c>
      <c r="F232">
        <v>-5.6030522152543005E-2</v>
      </c>
      <c r="G232">
        <v>-1.636547233942176E-2</v>
      </c>
      <c r="H232">
        <f t="shared" si="6"/>
        <v>2024</v>
      </c>
      <c r="I232">
        <f t="shared" si="7"/>
        <v>6</v>
      </c>
    </row>
    <row r="233" spans="1:9" x14ac:dyDescent="0.3">
      <c r="A233" s="1">
        <v>45459</v>
      </c>
      <c r="B233">
        <v>5.7051101048952724E-3</v>
      </c>
      <c r="C233">
        <v>-7.7834381582874146E-3</v>
      </c>
      <c r="D233">
        <v>-4.7359041013466108E-3</v>
      </c>
      <c r="E233">
        <v>2.7620030975735732E-2</v>
      </c>
      <c r="F233">
        <v>-1.2223938605204321E-2</v>
      </c>
      <c r="G233">
        <v>-1.2095379332593303E-2</v>
      </c>
      <c r="H233">
        <f t="shared" si="6"/>
        <v>2024</v>
      </c>
      <c r="I233">
        <f t="shared" si="7"/>
        <v>6</v>
      </c>
    </row>
    <row r="234" spans="1:9" x14ac:dyDescent="0.3">
      <c r="A234" s="1">
        <v>45466</v>
      </c>
      <c r="B234">
        <v>3.199334289503053E-2</v>
      </c>
      <c r="C234">
        <v>1.6067519555319709E-2</v>
      </c>
      <c r="D234">
        <v>2.3584615138955822E-2</v>
      </c>
      <c r="E234">
        <v>3.5920622959055404E-2</v>
      </c>
      <c r="F234">
        <v>4.5987517673857781E-3</v>
      </c>
      <c r="G234">
        <v>3.0281342376234033E-2</v>
      </c>
      <c r="H234">
        <f t="shared" si="6"/>
        <v>2024</v>
      </c>
      <c r="I234">
        <f t="shared" si="7"/>
        <v>6</v>
      </c>
    </row>
    <row r="235" spans="1:9" x14ac:dyDescent="0.3">
      <c r="A235" s="1">
        <v>45473</v>
      </c>
      <c r="B235">
        <v>3.3751581542005082E-2</v>
      </c>
      <c r="C235">
        <v>2.2066936373666746E-2</v>
      </c>
      <c r="D235">
        <v>4.1631938099189636E-2</v>
      </c>
      <c r="E235">
        <v>-1.5033947623666277E-2</v>
      </c>
      <c r="F235">
        <v>5.8056474831860605E-2</v>
      </c>
      <c r="G235">
        <v>2.5435913719755066E-2</v>
      </c>
      <c r="H235">
        <f t="shared" si="6"/>
        <v>2024</v>
      </c>
      <c r="I235">
        <f t="shared" si="7"/>
        <v>6</v>
      </c>
    </row>
    <row r="236" spans="1:9" x14ac:dyDescent="0.3">
      <c r="A236" s="1">
        <v>45480</v>
      </c>
      <c r="B236">
        <v>7.3879364193008001E-4</v>
      </c>
      <c r="C236">
        <v>4.3540842029507143E-2</v>
      </c>
      <c r="D236">
        <v>-3.8027466896584872E-2</v>
      </c>
      <c r="E236">
        <v>-5.2191038897094977E-2</v>
      </c>
      <c r="F236">
        <v>1.2969737279680871E-2</v>
      </c>
      <c r="G236">
        <v>-1.4858317006845478E-2</v>
      </c>
      <c r="H236">
        <f t="shared" si="6"/>
        <v>2024</v>
      </c>
      <c r="I236">
        <f t="shared" si="7"/>
        <v>7</v>
      </c>
    </row>
    <row r="237" spans="1:9" x14ac:dyDescent="0.3">
      <c r="A237" s="1">
        <v>45487</v>
      </c>
      <c r="B237">
        <v>-6.2006514327717088E-3</v>
      </c>
      <c r="C237">
        <v>9.3448275862068941E-2</v>
      </c>
      <c r="D237">
        <v>1.5328329163194043E-2</v>
      </c>
      <c r="E237">
        <v>4.9350649350649256E-2</v>
      </c>
      <c r="F237">
        <v>2.4294156270518563E-2</v>
      </c>
      <c r="G237">
        <v>1.6000546181301534E-2</v>
      </c>
      <c r="H237">
        <f t="shared" si="6"/>
        <v>2024</v>
      </c>
      <c r="I237">
        <f t="shared" si="7"/>
        <v>7</v>
      </c>
    </row>
    <row r="238" spans="1:9" x14ac:dyDescent="0.3">
      <c r="A238" s="1">
        <v>45494</v>
      </c>
      <c r="B238">
        <v>-3.1788111141212827E-2</v>
      </c>
      <c r="C238">
        <v>-6.6225165562914245E-3</v>
      </c>
      <c r="D238">
        <v>-2.8209245219785295E-2</v>
      </c>
      <c r="E238">
        <v>-2.9702970297029729E-3</v>
      </c>
      <c r="F238">
        <v>-0.11923076923076914</v>
      </c>
      <c r="G238">
        <v>-3.2035828426377422E-2</v>
      </c>
      <c r="H238">
        <f t="shared" si="6"/>
        <v>2024</v>
      </c>
      <c r="I238">
        <f t="shared" si="7"/>
        <v>7</v>
      </c>
    </row>
    <row r="239" spans="1:9" x14ac:dyDescent="0.3">
      <c r="A239" s="1">
        <v>45501</v>
      </c>
      <c r="B239">
        <v>-2.1938887233300064E-2</v>
      </c>
      <c r="C239">
        <v>-1.3015873015873036E-2</v>
      </c>
      <c r="D239">
        <v>-1.2672465675919509E-2</v>
      </c>
      <c r="E239">
        <v>-0.14622641509433976</v>
      </c>
      <c r="F239">
        <v>-4.4395924308588075E-2</v>
      </c>
      <c r="G239">
        <v>-2.4924277050250354E-2</v>
      </c>
      <c r="H239">
        <f t="shared" si="6"/>
        <v>2024</v>
      </c>
      <c r="I239">
        <f t="shared" si="7"/>
        <v>7</v>
      </c>
    </row>
    <row r="240" spans="1:9" x14ac:dyDescent="0.3">
      <c r="A240" s="1">
        <v>45508</v>
      </c>
      <c r="B240">
        <v>-5.4911757378294235E-3</v>
      </c>
      <c r="C240">
        <v>1.2544226439369588E-2</v>
      </c>
      <c r="D240">
        <v>-2.6916763504621022E-2</v>
      </c>
      <c r="E240">
        <v>-8.7234661238732025E-3</v>
      </c>
      <c r="F240">
        <v>-6.0929169840061581E-3</v>
      </c>
      <c r="G240">
        <v>-2.4653388622481454E-2</v>
      </c>
      <c r="H240">
        <f t="shared" si="6"/>
        <v>2024</v>
      </c>
      <c r="I240">
        <f t="shared" si="7"/>
        <v>8</v>
      </c>
    </row>
    <row r="241" spans="1:9" x14ac:dyDescent="0.3">
      <c r="A241" s="1">
        <v>45515</v>
      </c>
      <c r="B241">
        <v>-2.9022549773016326E-2</v>
      </c>
      <c r="C241">
        <v>4.2249047013977137E-2</v>
      </c>
      <c r="D241">
        <v>-2.2126707130241674E-2</v>
      </c>
      <c r="E241">
        <v>-2.405397477266058E-2</v>
      </c>
      <c r="F241">
        <v>-5.7854406130268154E-2</v>
      </c>
      <c r="G241">
        <v>-2.505424756239627E-2</v>
      </c>
      <c r="H241">
        <f t="shared" si="6"/>
        <v>2024</v>
      </c>
      <c r="I241">
        <f t="shared" si="7"/>
        <v>8</v>
      </c>
    </row>
    <row r="242" spans="1:9" x14ac:dyDescent="0.3">
      <c r="A242" s="1">
        <v>45522</v>
      </c>
      <c r="B242">
        <v>4.012474809810862E-2</v>
      </c>
      <c r="C242">
        <v>9.6312099969521281E-2</v>
      </c>
      <c r="D242">
        <v>4.9609401241870632E-2</v>
      </c>
      <c r="E242">
        <v>3.9074241058010273E-2</v>
      </c>
      <c r="F242">
        <v>0.11264741764945096</v>
      </c>
      <c r="G242">
        <v>6.3911517102708926E-2</v>
      </c>
      <c r="H242">
        <f t="shared" si="6"/>
        <v>2024</v>
      </c>
      <c r="I242">
        <f t="shared" si="7"/>
        <v>8</v>
      </c>
    </row>
    <row r="243" spans="1:9" x14ac:dyDescent="0.3">
      <c r="A243" s="1">
        <v>45529</v>
      </c>
      <c r="B243">
        <v>-1.514950901110379E-2</v>
      </c>
      <c r="C243">
        <v>8.8963024742840791E-3</v>
      </c>
      <c r="D243">
        <v>1.1607573495965973E-2</v>
      </c>
      <c r="E243">
        <v>-9.603702632340172E-2</v>
      </c>
      <c r="F243">
        <v>1.3523391812865437E-2</v>
      </c>
      <c r="G243">
        <v>-6.2865196360311071E-3</v>
      </c>
      <c r="H243">
        <f t="shared" si="6"/>
        <v>2024</v>
      </c>
      <c r="I243">
        <f t="shared" si="7"/>
        <v>8</v>
      </c>
    </row>
    <row r="244" spans="1:9" x14ac:dyDescent="0.3">
      <c r="A244" s="1">
        <v>45536</v>
      </c>
      <c r="B244">
        <v>2.0297338048452795E-2</v>
      </c>
      <c r="C244">
        <v>9.0934141636815902E-3</v>
      </c>
      <c r="D244">
        <v>-4.4261565333726605E-2</v>
      </c>
      <c r="E244">
        <v>3.2000000000000028E-2</v>
      </c>
      <c r="F244">
        <v>1.0818608005769281E-3</v>
      </c>
      <c r="G244">
        <v>8.4355286042392397E-3</v>
      </c>
      <c r="H244">
        <f t="shared" si="6"/>
        <v>2024</v>
      </c>
      <c r="I244">
        <f t="shared" si="7"/>
        <v>9</v>
      </c>
    </row>
    <row r="245" spans="1:9" x14ac:dyDescent="0.3">
      <c r="A245" s="1">
        <v>45543</v>
      </c>
      <c r="B245">
        <v>-4.8802333785355145E-2</v>
      </c>
      <c r="C245">
        <v>-6.7449481157837221E-2</v>
      </c>
      <c r="D245">
        <v>-1.0733799410231892E-3</v>
      </c>
      <c r="E245">
        <v>-4.3720930232558186E-2</v>
      </c>
      <c r="F245">
        <v>-5.1152737752161559E-2</v>
      </c>
      <c r="G245">
        <v>-3.6807404418024436E-2</v>
      </c>
      <c r="H245">
        <f t="shared" si="6"/>
        <v>2024</v>
      </c>
      <c r="I245">
        <f t="shared" si="7"/>
        <v>9</v>
      </c>
    </row>
    <row r="246" spans="1:9" x14ac:dyDescent="0.3">
      <c r="A246" s="1">
        <v>45550</v>
      </c>
      <c r="B246">
        <v>-7.0263483680003125E-3</v>
      </c>
      <c r="C246">
        <v>-4.3923865300146137E-3</v>
      </c>
      <c r="D246">
        <v>2.1538002740251194E-4</v>
      </c>
      <c r="E246">
        <v>1.9455252918287869E-3</v>
      </c>
      <c r="F246">
        <v>4.7835990888382751E-2</v>
      </c>
      <c r="G246">
        <v>6.8274954868505766E-3</v>
      </c>
      <c r="H246">
        <f t="shared" si="6"/>
        <v>2024</v>
      </c>
      <c r="I246">
        <f t="shared" si="7"/>
        <v>9</v>
      </c>
    </row>
    <row r="247" spans="1:9" x14ac:dyDescent="0.3">
      <c r="A247" s="1">
        <v>45557</v>
      </c>
      <c r="B247">
        <v>-7.6518045559122005E-2</v>
      </c>
      <c r="C247">
        <v>3.3529411764705808E-2</v>
      </c>
      <c r="D247">
        <v>-0.10879828328597596</v>
      </c>
      <c r="E247">
        <v>2.0388349514563142E-2</v>
      </c>
      <c r="F247">
        <v>6.4130434782608603E-2</v>
      </c>
      <c r="G247">
        <v>-6.5960265158151454E-3</v>
      </c>
      <c r="H247">
        <f t="shared" si="6"/>
        <v>2024</v>
      </c>
      <c r="I247">
        <f t="shared" si="7"/>
        <v>9</v>
      </c>
    </row>
    <row r="248" spans="1:9" x14ac:dyDescent="0.3">
      <c r="A248" s="1">
        <v>45564</v>
      </c>
      <c r="B248">
        <v>1.3364219529579557E-2</v>
      </c>
      <c r="C248">
        <v>-8.2527034718269388E-3</v>
      </c>
      <c r="D248">
        <v>4.5750060197447651E-2</v>
      </c>
      <c r="E248">
        <v>0.14145258483983492</v>
      </c>
      <c r="F248">
        <v>0.11372148450800146</v>
      </c>
      <c r="G248">
        <v>3.8985950414941462E-2</v>
      </c>
      <c r="H248">
        <f t="shared" si="6"/>
        <v>2024</v>
      </c>
      <c r="I248">
        <f t="shared" si="7"/>
        <v>9</v>
      </c>
    </row>
    <row r="249" spans="1:9" x14ac:dyDescent="0.3">
      <c r="A249" s="1">
        <v>45571</v>
      </c>
      <c r="B249">
        <v>1.4594689643045555E-2</v>
      </c>
      <c r="C249">
        <v>-2.1520803443328518E-2</v>
      </c>
      <c r="D249">
        <v>-4.3748560902601819E-2</v>
      </c>
      <c r="E249">
        <v>-5.529313698249505E-2</v>
      </c>
      <c r="F249">
        <v>-1.559156221339042E-2</v>
      </c>
      <c r="G249">
        <v>-3.4566534808273208E-2</v>
      </c>
      <c r="H249">
        <f t="shared" si="6"/>
        <v>2024</v>
      </c>
      <c r="I249">
        <f t="shared" si="7"/>
        <v>10</v>
      </c>
    </row>
    <row r="250" spans="1:9" x14ac:dyDescent="0.3">
      <c r="A250" s="1">
        <v>45578</v>
      </c>
      <c r="B250">
        <v>-3.5008665511265247E-2</v>
      </c>
      <c r="C250">
        <v>-5.4838709677419328E-2</v>
      </c>
      <c r="D250">
        <v>-2.4078979051288529E-3</v>
      </c>
      <c r="E250">
        <v>2.8235294117647136E-2</v>
      </c>
      <c r="F250">
        <v>-1.273291925465847E-2</v>
      </c>
      <c r="G250">
        <v>1.761120417466655E-2</v>
      </c>
      <c r="H250">
        <f t="shared" si="6"/>
        <v>2024</v>
      </c>
      <c r="I250">
        <f t="shared" si="7"/>
        <v>10</v>
      </c>
    </row>
    <row r="251" spans="1:9" x14ac:dyDescent="0.3">
      <c r="A251" s="1">
        <v>45585</v>
      </c>
      <c r="B251">
        <v>-4.094827586206895E-2</v>
      </c>
      <c r="C251">
        <v>-4.3437790878064764E-3</v>
      </c>
      <c r="D251">
        <v>2.4137098720733441E-4</v>
      </c>
      <c r="E251">
        <v>-4.4908466819222115E-2</v>
      </c>
      <c r="F251">
        <v>-7.8641082101289506E-3</v>
      </c>
      <c r="G251">
        <v>-9.6474550348408794E-3</v>
      </c>
      <c r="H251">
        <f t="shared" si="6"/>
        <v>2024</v>
      </c>
      <c r="I251">
        <f t="shared" si="7"/>
        <v>10</v>
      </c>
    </row>
    <row r="252" spans="1:9" x14ac:dyDescent="0.3">
      <c r="A252" s="1">
        <v>45592</v>
      </c>
      <c r="B252">
        <v>7.8651685393258397E-3</v>
      </c>
      <c r="C252">
        <v>-1.090682455593639E-2</v>
      </c>
      <c r="D252">
        <v>-1.158301158301156E-2</v>
      </c>
      <c r="E252">
        <v>-3.4740940401317699E-2</v>
      </c>
      <c r="F252">
        <v>-1.5535827520608669E-2</v>
      </c>
      <c r="G252">
        <v>-2.2922069971169967E-2</v>
      </c>
      <c r="H252">
        <f t="shared" si="6"/>
        <v>2024</v>
      </c>
      <c r="I252">
        <f t="shared" si="7"/>
        <v>10</v>
      </c>
    </row>
    <row r="253" spans="1:9" x14ac:dyDescent="0.3">
      <c r="A253" s="1">
        <v>45599</v>
      </c>
      <c r="B253">
        <v>-3.2144184318097291E-2</v>
      </c>
      <c r="C253">
        <v>1.2917454316320187E-2</v>
      </c>
      <c r="D253">
        <v>-3.076171875E-2</v>
      </c>
      <c r="E253">
        <v>2.9165373875271516E-2</v>
      </c>
      <c r="F253">
        <v>-3.7359098228663568E-2</v>
      </c>
      <c r="G253">
        <v>-1.492417918624267E-2</v>
      </c>
      <c r="H253">
        <f t="shared" si="6"/>
        <v>2024</v>
      </c>
      <c r="I253">
        <f t="shared" si="7"/>
        <v>11</v>
      </c>
    </row>
    <row r="254" spans="1:9" x14ac:dyDescent="0.3">
      <c r="A254" s="1">
        <v>45606</v>
      </c>
      <c r="B254">
        <v>9.7907467844116081E-3</v>
      </c>
      <c r="C254">
        <v>1.5552099533437946E-3</v>
      </c>
      <c r="D254">
        <v>3.6523929471032668E-2</v>
      </c>
      <c r="E254">
        <v>0.18782031956587275</v>
      </c>
      <c r="F254">
        <v>-1.8735362997657989E-2</v>
      </c>
      <c r="G254">
        <v>3.393927265157437E-2</v>
      </c>
      <c r="H254">
        <f t="shared" si="6"/>
        <v>2024</v>
      </c>
      <c r="I254">
        <f t="shared" si="7"/>
        <v>11</v>
      </c>
    </row>
    <row r="255" spans="1:9" x14ac:dyDescent="0.3">
      <c r="A255" s="1">
        <v>45613</v>
      </c>
      <c r="B255">
        <v>3.422053231939115E-3</v>
      </c>
      <c r="C255">
        <v>-3.1987577639751574E-2</v>
      </c>
      <c r="D255">
        <v>-5.5893074119075514E-3</v>
      </c>
      <c r="E255">
        <v>-1.2182741116751328E-2</v>
      </c>
      <c r="F255">
        <v>-0.11217183770883066</v>
      </c>
      <c r="G255">
        <v>-3.549559757909404E-2</v>
      </c>
      <c r="H255">
        <f t="shared" si="6"/>
        <v>2024</v>
      </c>
      <c r="I255">
        <f t="shared" si="7"/>
        <v>11</v>
      </c>
    </row>
    <row r="256" spans="1:9" x14ac:dyDescent="0.3">
      <c r="A256" s="1">
        <v>45620</v>
      </c>
      <c r="B256">
        <v>-1.7999242137173188E-2</v>
      </c>
      <c r="C256">
        <v>3.2082130253448859E-2</v>
      </c>
      <c r="D256">
        <v>5.8651026392961825E-2</v>
      </c>
      <c r="E256">
        <v>1.82425488180884E-2</v>
      </c>
      <c r="F256">
        <v>2.3041474654379446E-3</v>
      </c>
      <c r="G256">
        <v>2.035278154681297E-3</v>
      </c>
      <c r="H256">
        <f t="shared" si="6"/>
        <v>2024</v>
      </c>
      <c r="I256">
        <f t="shared" si="7"/>
        <v>11</v>
      </c>
    </row>
    <row r="257" spans="1:9" x14ac:dyDescent="0.3">
      <c r="A257" s="1">
        <v>45627</v>
      </c>
      <c r="B257">
        <v>-1.5628014663322309E-2</v>
      </c>
      <c r="C257">
        <v>3.9477774323904313E-2</v>
      </c>
      <c r="D257">
        <v>2.031394275161591E-2</v>
      </c>
      <c r="E257">
        <v>-2.62427453949029E-2</v>
      </c>
      <c r="F257">
        <v>-2.4904214559386961E-2</v>
      </c>
      <c r="G257">
        <v>-1.5387684870478147E-3</v>
      </c>
      <c r="H257">
        <f t="shared" si="6"/>
        <v>2024</v>
      </c>
      <c r="I257">
        <f t="shared" si="7"/>
        <v>12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cdr_w (3)</vt:lpstr>
      <vt:lpstr>pzu_w (1)</vt:lpstr>
      <vt:lpstr>dnp_w</vt:lpstr>
      <vt:lpstr>kgh_w</vt:lpstr>
      <vt:lpstr>wig_w (1)</vt:lpstr>
      <vt:lpstr>pkn_w</vt:lpstr>
      <vt:lpstr>2 skladniki</vt:lpstr>
      <vt:lpstr>baza</vt:lpstr>
      <vt:lpstr>tabela przestawna</vt:lpstr>
      <vt:lpstr>stat YM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kubinska</dc:creator>
  <cp:lastModifiedBy>Elżbieta Kubińska</cp:lastModifiedBy>
  <dcterms:created xsi:type="dcterms:W3CDTF">2024-11-30T15:34:06Z</dcterms:created>
  <dcterms:modified xsi:type="dcterms:W3CDTF">2024-11-30T17:05:31Z</dcterms:modified>
</cp:coreProperties>
</file>