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$Praca_Naukowa\2022_Zarobki_AG\"/>
    </mc:Choice>
  </mc:AlternateContent>
  <bookViews>
    <workbookView xWindow="9360" yWindow="0" windowWidth="22830" windowHeight="10215" activeTab="1"/>
  </bookViews>
  <sheets>
    <sheet name="Wyniki0" sheetId="1" r:id="rId1"/>
    <sheet name="Wyniki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  <c r="H45" i="2"/>
  <c r="G45" i="2"/>
  <c r="F45" i="2"/>
  <c r="E45" i="2"/>
  <c r="D45" i="2"/>
  <c r="C45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J15" i="2"/>
  <c r="J43" i="1" l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5" i="1"/>
  <c r="I45" i="1"/>
  <c r="H45" i="1"/>
  <c r="G45" i="1"/>
  <c r="F45" i="1"/>
  <c r="E45" i="1"/>
  <c r="D45" i="1"/>
  <c r="C4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<sst xmlns="http://schemas.openxmlformats.org/spreadsheetml/2006/main" count="104" uniqueCount="51">
  <si>
    <t xml:space="preserve">Źródło danych  </t>
  </si>
  <si>
    <t xml:space="preserve">https://ela.nauka.gov.pl/ </t>
  </si>
  <si>
    <t>Założenia1</t>
  </si>
  <si>
    <t>studia stacjonarne drugiego stopnia</t>
  </si>
  <si>
    <t>Założenia2</t>
  </si>
  <si>
    <t>doświadczenie zawodowe przed dyplomem = ogółem, czyli łącznie</t>
  </si>
  <si>
    <t>Założenia3</t>
  </si>
  <si>
    <t>Uwagi:</t>
  </si>
  <si>
    <t>Finanse i rachunkowość</t>
  </si>
  <si>
    <t>https://ela.nauka.gov.pl/pl/major?experience=ALL&amp;graduationYear=2020&amp;institution=3871&amp;studyVoivodeship=&amp;studyForm=FULL&amp;studyLevel=SECOND&amp;offset=0&amp;major=44&amp;limit=10</t>
  </si>
  <si>
    <t>Międzynarodowe stosunki gospodarcze</t>
  </si>
  <si>
    <t>https://ela.nauka.gov.pl/pl/major?experience=ALL&amp;graduationYear=2020&amp;institution=3871&amp;studyVoivodeship=&amp;studyForm=FULL&amp;studyLevel=SECOND&amp;offset=0&amp;major=153&amp;limit=10</t>
  </si>
  <si>
    <t>opracował: Jerzy Marzec, marzecj@uek.krakow.pl</t>
  </si>
  <si>
    <t>Rok ukończenia studiów/uzyskania dyplomu</t>
  </si>
  <si>
    <t>lp</t>
  </si>
  <si>
    <t>kierunek</t>
  </si>
  <si>
    <t>Administracja</t>
  </si>
  <si>
    <t>Analityka gospodarcza</t>
  </si>
  <si>
    <t>Analityka gospodarcza - k. unikatowy</t>
  </si>
  <si>
    <t>Audyt finansowy</t>
  </si>
  <si>
    <t>Bankowość i zarządzanie ryzykiem</t>
  </si>
  <si>
    <t>Ekonomia</t>
  </si>
  <si>
    <t>Europeistyka</t>
  </si>
  <si>
    <t>Gospodarka i administracja publiczna</t>
  </si>
  <si>
    <t>Gospodarka i administracja publiczna - k. unikatowy</t>
  </si>
  <si>
    <t>Gospodarka przestrzenna</t>
  </si>
  <si>
    <t>Informatyka i ekonometria</t>
  </si>
  <si>
    <t>Informatyka stosowana</t>
  </si>
  <si>
    <t>Informatyka stosowana - k. unikatowy</t>
  </si>
  <si>
    <t>Innowacje w biznesie</t>
  </si>
  <si>
    <t>Marketing i komunikacja rynkowa</t>
  </si>
  <si>
    <t>Międzynarodowe stosunki gospodarcze - k. unikatowy</t>
  </si>
  <si>
    <t>Organizacja i zarządzanie - studia menedżerskie</t>
  </si>
  <si>
    <t>Rachunkowość i controlling</t>
  </si>
  <si>
    <t>Rachunkowość i controlling - k. unikatowy</t>
  </si>
  <si>
    <t>Rynki finansowe</t>
  </si>
  <si>
    <t>Stosunki międzynarodowe</t>
  </si>
  <si>
    <t>Towaroznawstwo</t>
  </si>
  <si>
    <t>Turystyka i rekreacja</t>
  </si>
  <si>
    <t>Zarządzanie</t>
  </si>
  <si>
    <t>Zarządzanie i inżynieria produkcji</t>
  </si>
  <si>
    <t>Zarządzanie międzynarodowe</t>
  </si>
  <si>
    <t>Zarządzanie finansami państwa i samorządu terytorialnego</t>
  </si>
  <si>
    <t>okres</t>
  </si>
  <si>
    <t>Minimalne miesięczne wynagrodzenie brutto w Polsce</t>
  </si>
  <si>
    <t>https://pl.wikipedia.org/wiki/P%C5%82aca_minimalna</t>
  </si>
  <si>
    <t>Pozycja w 2020</t>
  </si>
  <si>
    <t>Gdy kierunek "występował" więcej niż raz w danym roku, to podano średnią arytm.; zob. np. poniższe kierunki</t>
  </si>
  <si>
    <t>tylko umowa o pracę, bez innych aktywności prowadzacych do uzyskania wynagrodzenia</t>
  </si>
  <si>
    <t>Procent miesięcy przepracowanych na umowę o pracę w trakcie studiów (intensywność pracy studentów w czasie studiów)</t>
  </si>
  <si>
    <t>Procent absolwentów, którzy mieli doświadczenie pracy przed uzyskaniem dyplomu (w czasie studiów)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</si>
</sst>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1"/>
    <xf numFmtId="0" fontId="1" fillId="2" borderId="0" xfId="0" applyFont="1" applyFill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Alignment="1"/>
    <xf numFmtId="1" fontId="1" fillId="0" borderId="0" xfId="0" applyNumberFormat="1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a.nauka.gov.pl/" TargetMode="External"/><Relationship Id="rId2" Type="http://schemas.openxmlformats.org/officeDocument/2006/relationships/hyperlink" Target="https://ela.nauka.gov.pl/pl/major?experience=ALL&amp;graduationYear=2020&amp;institution=3871&amp;studyVoivodeship=&amp;studyForm=FULL&amp;studyLevel=SECOND&amp;offset=0&amp;major=153&amp;limit=10" TargetMode="External"/><Relationship Id="rId1" Type="http://schemas.openxmlformats.org/officeDocument/2006/relationships/hyperlink" Target="https://ela.nauka.gov.pl/pl/major?experience=ALL&amp;graduationYear=2020&amp;institution=3871&amp;studyVoivodeship=&amp;studyForm=FULL&amp;studyLevel=SECOND&amp;offset=0&amp;major=44&amp;limit=10" TargetMode="External"/><Relationship Id="rId4" Type="http://schemas.openxmlformats.org/officeDocument/2006/relationships/hyperlink" Target="https://pl.wikipedia.org/wiki/P%C5%82aca_minimaln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la.nauka.gov.pl/" TargetMode="External"/><Relationship Id="rId2" Type="http://schemas.openxmlformats.org/officeDocument/2006/relationships/hyperlink" Target="https://ela.nauka.gov.pl/pl/major?experience=ALL&amp;graduationYear=2020&amp;institution=3871&amp;studyVoivodeship=&amp;studyForm=FULL&amp;studyLevel=SECOND&amp;offset=0&amp;major=153&amp;limit=10" TargetMode="External"/><Relationship Id="rId1" Type="http://schemas.openxmlformats.org/officeDocument/2006/relationships/hyperlink" Target="https://ela.nauka.gov.pl/pl/major?experience=ALL&amp;graduationYear=2020&amp;institution=3871&amp;studyVoivodeship=&amp;studyForm=FULL&amp;studyLevel=SECOND&amp;offset=0&amp;major=44&amp;limit=10" TargetMode="External"/><Relationship Id="rId4" Type="http://schemas.openxmlformats.org/officeDocument/2006/relationships/hyperlink" Target="https://pl.wikipedia.org/wiki/P%C5%82aca_minimal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20" zoomScaleNormal="120" workbookViewId="0">
      <selection activeCell="B1" sqref="B1"/>
    </sheetView>
  </sheetViews>
  <sheetFormatPr defaultRowHeight="15" x14ac:dyDescent="0.25"/>
  <cols>
    <col min="2" max="2" width="47.7109375" customWidth="1"/>
  </cols>
  <sheetData>
    <row r="1" spans="1:10" x14ac:dyDescent="0.25">
      <c r="B1" s="1" t="s">
        <v>49</v>
      </c>
    </row>
    <row r="2" spans="1:10" x14ac:dyDescent="0.25">
      <c r="B2" t="s">
        <v>0</v>
      </c>
      <c r="C2" s="2" t="s">
        <v>1</v>
      </c>
    </row>
    <row r="3" spans="1:10" x14ac:dyDescent="0.25">
      <c r="B3" t="s">
        <v>2</v>
      </c>
      <c r="C3" t="s">
        <v>3</v>
      </c>
    </row>
    <row r="4" spans="1:10" x14ac:dyDescent="0.25">
      <c r="B4" t="s">
        <v>4</v>
      </c>
      <c r="C4" t="s">
        <v>5</v>
      </c>
    </row>
    <row r="5" spans="1:10" x14ac:dyDescent="0.25">
      <c r="B5" t="s">
        <v>6</v>
      </c>
      <c r="C5" t="s">
        <v>48</v>
      </c>
    </row>
    <row r="6" spans="1:10" x14ac:dyDescent="0.25">
      <c r="B6" t="s">
        <v>7</v>
      </c>
    </row>
    <row r="7" spans="1:10" x14ac:dyDescent="0.25">
      <c r="B7" t="s">
        <v>47</v>
      </c>
    </row>
    <row r="8" spans="1:10" x14ac:dyDescent="0.25">
      <c r="B8" t="s">
        <v>8</v>
      </c>
      <c r="C8" s="2" t="s">
        <v>9</v>
      </c>
    </row>
    <row r="9" spans="1:10" x14ac:dyDescent="0.25">
      <c r="B9" t="s">
        <v>10</v>
      </c>
      <c r="C9" s="2" t="s">
        <v>11</v>
      </c>
    </row>
    <row r="10" spans="1:10" x14ac:dyDescent="0.25">
      <c r="C10" s="2"/>
    </row>
    <row r="11" spans="1:10" x14ac:dyDescent="0.25">
      <c r="B11" t="s">
        <v>12</v>
      </c>
    </row>
    <row r="13" spans="1:10" x14ac:dyDescent="0.25">
      <c r="B13" s="3"/>
      <c r="C13" s="3" t="s">
        <v>13</v>
      </c>
      <c r="D13" s="3"/>
      <c r="E13" s="3"/>
      <c r="F13" s="3"/>
      <c r="G13" s="3"/>
      <c r="H13" s="3"/>
      <c r="I13" s="3"/>
      <c r="J13" s="3"/>
    </row>
    <row r="14" spans="1:10" x14ac:dyDescent="0.25">
      <c r="A14" s="4" t="s">
        <v>14</v>
      </c>
      <c r="B14" s="5" t="s">
        <v>15</v>
      </c>
      <c r="C14" s="5">
        <v>2014</v>
      </c>
      <c r="D14" s="5">
        <v>2015</v>
      </c>
      <c r="E14" s="5">
        <v>2016</v>
      </c>
      <c r="F14" s="5">
        <v>2017</v>
      </c>
      <c r="G14" s="5">
        <v>2018</v>
      </c>
      <c r="H14" s="5">
        <v>2019</v>
      </c>
      <c r="I14" s="5">
        <v>2020</v>
      </c>
      <c r="J14" s="5" t="s">
        <v>46</v>
      </c>
    </row>
    <row r="15" spans="1:10" x14ac:dyDescent="0.25">
      <c r="A15" s="4">
        <v>1</v>
      </c>
      <c r="B15" s="6" t="s">
        <v>16</v>
      </c>
      <c r="C15" s="7"/>
      <c r="D15" s="7"/>
      <c r="E15" s="7"/>
      <c r="F15" s="7"/>
      <c r="G15" s="7"/>
      <c r="H15" s="7"/>
      <c r="I15" s="7">
        <v>11.8</v>
      </c>
      <c r="J15" s="11">
        <f>+IF(ISERROR(_xlfn.RANK.EQ(I15,$I$15:$I$43)),"",_xlfn.RANK.EQ(I15,$I$15:$I$43))</f>
        <v>19</v>
      </c>
    </row>
    <row r="16" spans="1:10" x14ac:dyDescent="0.25">
      <c r="A16" s="4">
        <f>1+A15</f>
        <v>2</v>
      </c>
      <c r="B16" s="13" t="s">
        <v>17</v>
      </c>
      <c r="C16" s="14"/>
      <c r="D16" s="14"/>
      <c r="E16" s="14"/>
      <c r="F16" s="14"/>
      <c r="G16" s="14"/>
      <c r="H16" s="14"/>
      <c r="I16" s="14">
        <v>42.4</v>
      </c>
      <c r="J16" s="11">
        <f t="shared" ref="J16:J43" si="0">+IF(ISERROR(_xlfn.RANK.EQ(I16,$I$15:$I$43)),"",_xlfn.RANK.EQ(I16,$I$15:$I$43))</f>
        <v>1</v>
      </c>
    </row>
    <row r="17" spans="1:10" x14ac:dyDescent="0.25">
      <c r="A17" s="4">
        <f t="shared" ref="A17:A43" si="1">1+A16</f>
        <v>3</v>
      </c>
      <c r="B17" s="13" t="s">
        <v>18</v>
      </c>
      <c r="C17" s="7"/>
      <c r="D17" s="7">
        <v>16</v>
      </c>
      <c r="E17" s="7">
        <v>23.4</v>
      </c>
      <c r="F17" s="7">
        <v>31.8</v>
      </c>
      <c r="G17" s="7">
        <v>28.3</v>
      </c>
      <c r="H17" s="7">
        <v>39.1</v>
      </c>
      <c r="I17" s="7"/>
      <c r="J17" s="11" t="str">
        <f t="shared" si="0"/>
        <v/>
      </c>
    </row>
    <row r="18" spans="1:10" x14ac:dyDescent="0.25">
      <c r="A18" s="4">
        <f t="shared" si="1"/>
        <v>4</v>
      </c>
      <c r="B18" s="6" t="s">
        <v>19</v>
      </c>
      <c r="C18" s="7"/>
      <c r="D18" s="7"/>
      <c r="E18" s="7"/>
      <c r="F18" s="7"/>
      <c r="G18" s="7"/>
      <c r="H18" s="7"/>
      <c r="I18" s="7">
        <v>13.1</v>
      </c>
      <c r="J18" s="11">
        <f t="shared" si="0"/>
        <v>15</v>
      </c>
    </row>
    <row r="19" spans="1:10" x14ac:dyDescent="0.25">
      <c r="A19" s="4">
        <f t="shared" si="1"/>
        <v>5</v>
      </c>
      <c r="B19" s="6" t="s">
        <v>20</v>
      </c>
      <c r="C19" s="7"/>
      <c r="D19" s="7"/>
      <c r="E19" s="7"/>
      <c r="F19" s="7"/>
      <c r="G19" s="7"/>
      <c r="H19" s="7">
        <v>15.3</v>
      </c>
      <c r="I19" s="7">
        <v>26.2</v>
      </c>
      <c r="J19" s="11">
        <f t="shared" si="0"/>
        <v>3</v>
      </c>
    </row>
    <row r="20" spans="1:10" x14ac:dyDescent="0.25">
      <c r="A20" s="4">
        <f t="shared" si="1"/>
        <v>6</v>
      </c>
      <c r="B20" s="6" t="s">
        <v>21</v>
      </c>
      <c r="C20" s="7">
        <v>6.9</v>
      </c>
      <c r="D20" s="7">
        <v>12.8</v>
      </c>
      <c r="E20" s="7">
        <v>17.399999999999999</v>
      </c>
      <c r="F20" s="7">
        <v>17.399999999999999</v>
      </c>
      <c r="G20" s="7">
        <v>13.7</v>
      </c>
      <c r="H20" s="7">
        <v>19</v>
      </c>
      <c r="I20" s="7">
        <v>23.6</v>
      </c>
      <c r="J20" s="11">
        <f t="shared" si="0"/>
        <v>4</v>
      </c>
    </row>
    <row r="21" spans="1:10" x14ac:dyDescent="0.25">
      <c r="A21" s="4">
        <f t="shared" si="1"/>
        <v>7</v>
      </c>
      <c r="B21" s="6" t="s">
        <v>22</v>
      </c>
      <c r="C21" s="7">
        <v>3.6500000000000004</v>
      </c>
      <c r="D21" s="7">
        <v>35.1</v>
      </c>
      <c r="E21" s="7"/>
      <c r="F21" s="7">
        <v>1.1000000000000001</v>
      </c>
      <c r="G21" s="7">
        <v>2</v>
      </c>
      <c r="H21" s="7">
        <v>22.1</v>
      </c>
      <c r="I21" s="7"/>
      <c r="J21" s="11" t="str">
        <f t="shared" si="0"/>
        <v/>
      </c>
    </row>
    <row r="22" spans="1:10" x14ac:dyDescent="0.25">
      <c r="A22" s="4">
        <f t="shared" si="1"/>
        <v>8</v>
      </c>
      <c r="B22" s="6" t="s">
        <v>8</v>
      </c>
      <c r="C22" s="7">
        <v>10.1</v>
      </c>
      <c r="D22" s="7">
        <v>25.4</v>
      </c>
      <c r="E22" s="7">
        <v>23.3</v>
      </c>
      <c r="F22" s="7">
        <v>26.4</v>
      </c>
      <c r="G22" s="7">
        <v>22.5</v>
      </c>
      <c r="H22" s="7">
        <v>27.6</v>
      </c>
      <c r="I22" s="7">
        <v>22.8</v>
      </c>
      <c r="J22" s="11">
        <f t="shared" si="0"/>
        <v>5</v>
      </c>
    </row>
    <row r="23" spans="1:10" x14ac:dyDescent="0.25">
      <c r="A23" s="4">
        <f t="shared" si="1"/>
        <v>9</v>
      </c>
      <c r="B23" s="6" t="s">
        <v>23</v>
      </c>
      <c r="C23" s="7"/>
      <c r="D23" s="7"/>
      <c r="E23" s="7"/>
      <c r="F23" s="7"/>
      <c r="G23" s="7"/>
      <c r="H23" s="7"/>
      <c r="I23" s="7">
        <v>12.3</v>
      </c>
      <c r="J23" s="11">
        <f t="shared" si="0"/>
        <v>16</v>
      </c>
    </row>
    <row r="24" spans="1:10" x14ac:dyDescent="0.25">
      <c r="A24" s="4">
        <f t="shared" si="1"/>
        <v>10</v>
      </c>
      <c r="B24" s="6" t="s">
        <v>24</v>
      </c>
      <c r="C24" s="7">
        <v>7.1</v>
      </c>
      <c r="D24" s="7">
        <v>12.6</v>
      </c>
      <c r="E24" s="7">
        <v>19.5</v>
      </c>
      <c r="F24" s="7">
        <v>16.8</v>
      </c>
      <c r="G24" s="7">
        <v>13.5</v>
      </c>
      <c r="H24" s="7">
        <v>12</v>
      </c>
      <c r="I24" s="7"/>
      <c r="J24" s="11" t="str">
        <f t="shared" si="0"/>
        <v/>
      </c>
    </row>
    <row r="25" spans="1:10" x14ac:dyDescent="0.25">
      <c r="A25" s="4">
        <f t="shared" si="1"/>
        <v>11</v>
      </c>
      <c r="B25" s="6" t="s">
        <v>25</v>
      </c>
      <c r="C25" s="7">
        <v>4.5999999999999996</v>
      </c>
      <c r="D25" s="7">
        <v>15.2</v>
      </c>
      <c r="E25" s="7">
        <v>14.3</v>
      </c>
      <c r="F25" s="7">
        <v>15.3</v>
      </c>
      <c r="G25" s="7">
        <v>14.1</v>
      </c>
      <c r="H25" s="7">
        <v>17.5</v>
      </c>
      <c r="I25" s="7">
        <v>19.3</v>
      </c>
      <c r="J25" s="11">
        <f t="shared" si="0"/>
        <v>9</v>
      </c>
    </row>
    <row r="26" spans="1:10" x14ac:dyDescent="0.25">
      <c r="A26" s="4">
        <f t="shared" si="1"/>
        <v>12</v>
      </c>
      <c r="B26" s="6" t="s">
        <v>26</v>
      </c>
      <c r="C26" s="7">
        <v>8.75</v>
      </c>
      <c r="D26" s="7">
        <v>14.9</v>
      </c>
      <c r="E26" s="7">
        <v>19.100000000000001</v>
      </c>
      <c r="F26" s="7"/>
      <c r="G26" s="7"/>
      <c r="H26" s="7"/>
      <c r="I26" s="7"/>
      <c r="J26" s="11" t="str">
        <f t="shared" si="0"/>
        <v/>
      </c>
    </row>
    <row r="27" spans="1:10" x14ac:dyDescent="0.25">
      <c r="A27" s="4">
        <f t="shared" si="1"/>
        <v>13</v>
      </c>
      <c r="B27" s="6" t="s">
        <v>27</v>
      </c>
      <c r="C27" s="7"/>
      <c r="D27" s="7"/>
      <c r="E27" s="7"/>
      <c r="F27" s="7"/>
      <c r="G27" s="7"/>
      <c r="H27" s="7"/>
      <c r="I27" s="7">
        <v>29.3</v>
      </c>
      <c r="J27" s="11">
        <f t="shared" si="0"/>
        <v>2</v>
      </c>
    </row>
    <row r="28" spans="1:10" x14ac:dyDescent="0.25">
      <c r="A28" s="4">
        <f t="shared" si="1"/>
        <v>14</v>
      </c>
      <c r="B28" s="6" t="s">
        <v>28</v>
      </c>
      <c r="C28" s="7"/>
      <c r="D28" s="7">
        <v>11.7</v>
      </c>
      <c r="E28" s="7">
        <v>19.399999999999999</v>
      </c>
      <c r="F28" s="7">
        <v>26.2</v>
      </c>
      <c r="G28" s="7">
        <v>15.6</v>
      </c>
      <c r="H28" s="7">
        <v>21.8</v>
      </c>
      <c r="I28" s="7"/>
      <c r="J28" s="11" t="str">
        <f t="shared" si="0"/>
        <v/>
      </c>
    </row>
    <row r="29" spans="1:10" x14ac:dyDescent="0.25">
      <c r="A29" s="4">
        <f t="shared" si="1"/>
        <v>15</v>
      </c>
      <c r="B29" s="6" t="s">
        <v>29</v>
      </c>
      <c r="C29" s="7"/>
      <c r="D29" s="7"/>
      <c r="E29" s="7"/>
      <c r="F29" s="7"/>
      <c r="G29" s="7"/>
      <c r="H29" s="7"/>
      <c r="I29" s="7">
        <v>15.3</v>
      </c>
      <c r="J29" s="11">
        <f t="shared" si="0"/>
        <v>13</v>
      </c>
    </row>
    <row r="30" spans="1:10" x14ac:dyDescent="0.25">
      <c r="A30" s="4">
        <f t="shared" si="1"/>
        <v>16</v>
      </c>
      <c r="B30" s="6" t="s">
        <v>30</v>
      </c>
      <c r="C30" s="7"/>
      <c r="D30" s="7"/>
      <c r="E30" s="7">
        <v>13.1</v>
      </c>
      <c r="F30" s="7">
        <v>17.7</v>
      </c>
      <c r="G30" s="7">
        <v>12.6</v>
      </c>
      <c r="H30" s="7">
        <v>14.7</v>
      </c>
      <c r="I30" s="7">
        <v>7.8</v>
      </c>
      <c r="J30" s="11">
        <f t="shared" si="0"/>
        <v>20</v>
      </c>
    </row>
    <row r="31" spans="1:10" x14ac:dyDescent="0.25">
      <c r="A31" s="4">
        <f t="shared" si="1"/>
        <v>17</v>
      </c>
      <c r="B31" s="6" t="s">
        <v>10</v>
      </c>
      <c r="C31" s="7"/>
      <c r="D31" s="7"/>
      <c r="E31" s="7"/>
      <c r="F31" s="7"/>
      <c r="G31" s="7"/>
      <c r="H31" s="7"/>
      <c r="I31" s="7">
        <v>12.200000000000001</v>
      </c>
      <c r="J31" s="11">
        <f t="shared" si="0"/>
        <v>17</v>
      </c>
    </row>
    <row r="32" spans="1:10" x14ac:dyDescent="0.25">
      <c r="A32" s="4">
        <f t="shared" si="1"/>
        <v>18</v>
      </c>
      <c r="B32" s="6" t="s">
        <v>31</v>
      </c>
      <c r="C32" s="7">
        <v>6.35</v>
      </c>
      <c r="D32" s="7">
        <v>20.3</v>
      </c>
      <c r="E32" s="7">
        <v>20.9</v>
      </c>
      <c r="F32" s="7">
        <v>22.6</v>
      </c>
      <c r="G32" s="7">
        <v>15.7</v>
      </c>
      <c r="H32" s="7">
        <v>23.8</v>
      </c>
      <c r="I32" s="7"/>
      <c r="J32" s="11" t="str">
        <f t="shared" si="0"/>
        <v/>
      </c>
    </row>
    <row r="33" spans="1:10" x14ac:dyDescent="0.25">
      <c r="A33" s="4">
        <f t="shared" si="1"/>
        <v>19</v>
      </c>
      <c r="B33" s="6" t="s">
        <v>32</v>
      </c>
      <c r="C33" s="7"/>
      <c r="D33" s="7"/>
      <c r="E33" s="7"/>
      <c r="F33" s="7">
        <v>18.399999999999999</v>
      </c>
      <c r="G33" s="7">
        <v>13.4</v>
      </c>
      <c r="H33" s="7">
        <v>24.5</v>
      </c>
      <c r="I33" s="7">
        <v>19.600000000000001</v>
      </c>
      <c r="J33" s="11">
        <f t="shared" si="0"/>
        <v>8</v>
      </c>
    </row>
    <row r="34" spans="1:10" x14ac:dyDescent="0.25">
      <c r="A34" s="4">
        <f t="shared" si="1"/>
        <v>20</v>
      </c>
      <c r="B34" s="6" t="s">
        <v>33</v>
      </c>
      <c r="C34" s="7"/>
      <c r="D34" s="7"/>
      <c r="E34" s="7"/>
      <c r="F34" s="7"/>
      <c r="G34" s="7"/>
      <c r="H34" s="7"/>
      <c r="I34" s="7">
        <v>15.7</v>
      </c>
      <c r="J34" s="11">
        <f t="shared" si="0"/>
        <v>12</v>
      </c>
    </row>
    <row r="35" spans="1:10" x14ac:dyDescent="0.25">
      <c r="A35" s="4">
        <f t="shared" si="1"/>
        <v>21</v>
      </c>
      <c r="B35" s="6" t="s">
        <v>34</v>
      </c>
      <c r="C35" s="7"/>
      <c r="D35" s="7">
        <v>17.3</v>
      </c>
      <c r="E35" s="7">
        <v>23.2</v>
      </c>
      <c r="F35" s="7">
        <v>20</v>
      </c>
      <c r="G35" s="7">
        <v>26.3</v>
      </c>
      <c r="H35" s="7">
        <v>20.2</v>
      </c>
      <c r="I35" s="7"/>
      <c r="J35" s="11" t="str">
        <f t="shared" si="0"/>
        <v/>
      </c>
    </row>
    <row r="36" spans="1:10" x14ac:dyDescent="0.25">
      <c r="A36" s="4">
        <f t="shared" si="1"/>
        <v>22</v>
      </c>
      <c r="B36" s="6" t="s">
        <v>35</v>
      </c>
      <c r="C36" s="7"/>
      <c r="D36" s="7"/>
      <c r="E36" s="7"/>
      <c r="F36" s="7"/>
      <c r="G36" s="7"/>
      <c r="H36" s="7">
        <v>31.2</v>
      </c>
      <c r="I36" s="7">
        <v>22.6</v>
      </c>
      <c r="J36" s="11">
        <f t="shared" si="0"/>
        <v>6</v>
      </c>
    </row>
    <row r="37" spans="1:10" x14ac:dyDescent="0.25">
      <c r="A37" s="4">
        <f t="shared" si="1"/>
        <v>23</v>
      </c>
      <c r="B37" s="6" t="s">
        <v>36</v>
      </c>
      <c r="C37" s="7">
        <v>4.6500000000000004</v>
      </c>
      <c r="D37" s="7">
        <v>10.6</v>
      </c>
      <c r="E37" s="7">
        <v>16.7</v>
      </c>
      <c r="F37" s="7">
        <v>9.5</v>
      </c>
      <c r="G37" s="7">
        <v>14.3</v>
      </c>
      <c r="H37" s="7">
        <v>5.4</v>
      </c>
      <c r="I37" s="7">
        <v>16</v>
      </c>
      <c r="J37" s="11">
        <f t="shared" si="0"/>
        <v>11</v>
      </c>
    </row>
    <row r="38" spans="1:10" x14ac:dyDescent="0.25">
      <c r="A38" s="4">
        <f t="shared" si="1"/>
        <v>24</v>
      </c>
      <c r="B38" s="6" t="s">
        <v>37</v>
      </c>
      <c r="C38" s="7">
        <v>7.4</v>
      </c>
      <c r="D38" s="7">
        <v>16.8</v>
      </c>
      <c r="E38" s="7">
        <v>14.8</v>
      </c>
      <c r="F38" s="7">
        <v>11.7</v>
      </c>
      <c r="G38" s="7">
        <v>13.7</v>
      </c>
      <c r="H38" s="7">
        <v>14.6</v>
      </c>
      <c r="I38" s="7">
        <v>21.7</v>
      </c>
      <c r="J38" s="11">
        <f t="shared" si="0"/>
        <v>7</v>
      </c>
    </row>
    <row r="39" spans="1:10" x14ac:dyDescent="0.25">
      <c r="A39" s="4">
        <f t="shared" si="1"/>
        <v>25</v>
      </c>
      <c r="B39" s="6" t="s">
        <v>38</v>
      </c>
      <c r="C39" s="7">
        <v>3.15</v>
      </c>
      <c r="D39" s="7">
        <v>14.9</v>
      </c>
      <c r="E39" s="7">
        <v>11.6</v>
      </c>
      <c r="F39" s="7">
        <v>11.4</v>
      </c>
      <c r="G39" s="7">
        <v>18.8</v>
      </c>
      <c r="H39" s="7">
        <v>9.1</v>
      </c>
      <c r="I39" s="12">
        <v>5.9</v>
      </c>
      <c r="J39" s="11">
        <f t="shared" si="0"/>
        <v>21</v>
      </c>
    </row>
    <row r="40" spans="1:10" x14ac:dyDescent="0.25">
      <c r="A40" s="4">
        <f t="shared" si="1"/>
        <v>26</v>
      </c>
      <c r="B40" s="6" t="s">
        <v>39</v>
      </c>
      <c r="C40" s="7">
        <v>5.6999999999999993</v>
      </c>
      <c r="D40" s="7">
        <v>16.8</v>
      </c>
      <c r="E40" s="7">
        <v>16.3</v>
      </c>
      <c r="F40" s="7">
        <v>14.9</v>
      </c>
      <c r="G40" s="7">
        <v>17.2</v>
      </c>
      <c r="H40" s="7">
        <v>13.6</v>
      </c>
      <c r="I40" s="7">
        <v>14.9</v>
      </c>
      <c r="J40" s="11">
        <f t="shared" si="0"/>
        <v>14</v>
      </c>
    </row>
    <row r="41" spans="1:10" x14ac:dyDescent="0.25">
      <c r="A41" s="4">
        <f t="shared" si="1"/>
        <v>27</v>
      </c>
      <c r="B41" s="6" t="s">
        <v>40</v>
      </c>
      <c r="C41" s="7"/>
      <c r="D41" s="7">
        <v>8.8000000000000007</v>
      </c>
      <c r="E41" s="7">
        <v>14.3</v>
      </c>
      <c r="F41" s="7">
        <v>12.1</v>
      </c>
      <c r="G41" s="7">
        <v>14</v>
      </c>
      <c r="H41" s="7">
        <v>12.4</v>
      </c>
      <c r="I41" s="7">
        <v>16.899999999999999</v>
      </c>
      <c r="J41" s="11">
        <f t="shared" si="0"/>
        <v>10</v>
      </c>
    </row>
    <row r="42" spans="1:10" x14ac:dyDescent="0.25">
      <c r="A42" s="4">
        <f t="shared" si="1"/>
        <v>28</v>
      </c>
      <c r="B42" s="6" t="s">
        <v>41</v>
      </c>
      <c r="C42" s="7"/>
      <c r="D42" s="7"/>
      <c r="E42" s="7"/>
      <c r="F42" s="7"/>
      <c r="G42" s="7"/>
      <c r="H42" s="7"/>
      <c r="I42" s="7">
        <v>12</v>
      </c>
      <c r="J42" s="11">
        <f t="shared" si="0"/>
        <v>18</v>
      </c>
    </row>
    <row r="43" spans="1:10" x14ac:dyDescent="0.25">
      <c r="A43" s="4">
        <f t="shared" si="1"/>
        <v>29</v>
      </c>
      <c r="B43" s="6" t="s">
        <v>42</v>
      </c>
      <c r="C43" s="7"/>
      <c r="D43" s="7"/>
      <c r="E43" s="7"/>
      <c r="F43" s="7"/>
      <c r="G43" s="7"/>
      <c r="H43" s="7">
        <v>14.9</v>
      </c>
      <c r="I43" s="7"/>
      <c r="J43" s="11" t="str">
        <f t="shared" si="0"/>
        <v/>
      </c>
    </row>
    <row r="45" spans="1:10" x14ac:dyDescent="0.25">
      <c r="B45" s="8" t="s">
        <v>43</v>
      </c>
      <c r="C45">
        <f t="shared" ref="C45:I45" si="2">+C14</f>
        <v>2014</v>
      </c>
      <c r="D45">
        <f t="shared" si="2"/>
        <v>2015</v>
      </c>
      <c r="E45">
        <f t="shared" si="2"/>
        <v>2016</v>
      </c>
      <c r="F45">
        <f t="shared" si="2"/>
        <v>2017</v>
      </c>
      <c r="G45">
        <f t="shared" si="2"/>
        <v>2018</v>
      </c>
      <c r="H45">
        <f t="shared" si="2"/>
        <v>2019</v>
      </c>
      <c r="I45">
        <f t="shared" si="2"/>
        <v>2020</v>
      </c>
      <c r="J45">
        <v>2021</v>
      </c>
    </row>
    <row r="46" spans="1:10" x14ac:dyDescent="0.25">
      <c r="B46" s="9" t="s">
        <v>44</v>
      </c>
      <c r="C46" s="10">
        <v>1680</v>
      </c>
      <c r="D46" s="10">
        <v>1750</v>
      </c>
      <c r="E46" s="10">
        <v>1850</v>
      </c>
      <c r="F46" s="10">
        <v>2000</v>
      </c>
      <c r="G46" s="10">
        <v>2100</v>
      </c>
      <c r="H46" s="10">
        <v>2250</v>
      </c>
      <c r="I46" s="10">
        <v>2600</v>
      </c>
      <c r="J46" s="10">
        <v>2800</v>
      </c>
    </row>
    <row r="48" spans="1:10" x14ac:dyDescent="0.25">
      <c r="B48" s="2" t="s">
        <v>45</v>
      </c>
    </row>
  </sheetData>
  <hyperlinks>
    <hyperlink ref="C8" r:id="rId1"/>
    <hyperlink ref="C9" r:id="rId2"/>
    <hyperlink ref="C2" r:id="rId3"/>
    <hyperlink ref="B4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120" zoomScaleNormal="120" workbookViewId="0">
      <selection activeCell="N18" sqref="N18"/>
    </sheetView>
  </sheetViews>
  <sheetFormatPr defaultRowHeight="15" x14ac:dyDescent="0.25"/>
  <cols>
    <col min="2" max="2" width="47.7109375" customWidth="1"/>
  </cols>
  <sheetData>
    <row r="1" spans="1:10" x14ac:dyDescent="0.25">
      <c r="B1" s="1" t="s">
        <v>50</v>
      </c>
    </row>
    <row r="2" spans="1:10" x14ac:dyDescent="0.25">
      <c r="B2" t="s">
        <v>0</v>
      </c>
      <c r="C2" s="2" t="s">
        <v>1</v>
      </c>
    </row>
    <row r="3" spans="1:10" x14ac:dyDescent="0.25">
      <c r="B3" t="s">
        <v>2</v>
      </c>
      <c r="C3" t="s">
        <v>3</v>
      </c>
    </row>
    <row r="4" spans="1:10" x14ac:dyDescent="0.25">
      <c r="B4" t="s">
        <v>4</v>
      </c>
      <c r="C4" t="s">
        <v>5</v>
      </c>
    </row>
    <row r="5" spans="1:10" x14ac:dyDescent="0.25">
      <c r="B5" t="s">
        <v>6</v>
      </c>
      <c r="C5" t="s">
        <v>48</v>
      </c>
    </row>
    <row r="6" spans="1:10" x14ac:dyDescent="0.25">
      <c r="B6" t="s">
        <v>7</v>
      </c>
    </row>
    <row r="7" spans="1:10" x14ac:dyDescent="0.25">
      <c r="B7" t="s">
        <v>47</v>
      </c>
    </row>
    <row r="8" spans="1:10" x14ac:dyDescent="0.25">
      <c r="B8" t="s">
        <v>8</v>
      </c>
      <c r="C8" s="2" t="s">
        <v>9</v>
      </c>
    </row>
    <row r="9" spans="1:10" x14ac:dyDescent="0.25">
      <c r="B9" t="s">
        <v>10</v>
      </c>
      <c r="C9" s="2" t="s">
        <v>11</v>
      </c>
    </row>
    <row r="10" spans="1:10" x14ac:dyDescent="0.25">
      <c r="C10" s="2"/>
    </row>
    <row r="11" spans="1:10" x14ac:dyDescent="0.25">
      <c r="B11" t="s">
        <v>12</v>
      </c>
    </row>
    <row r="13" spans="1:10" x14ac:dyDescent="0.25">
      <c r="B13" s="3"/>
      <c r="C13" s="3" t="s">
        <v>13</v>
      </c>
      <c r="D13" s="3"/>
      <c r="E13" s="3"/>
      <c r="F13" s="3"/>
      <c r="G13" s="3"/>
      <c r="H13" s="3"/>
      <c r="I13" s="3"/>
      <c r="J13" s="3"/>
    </row>
    <row r="14" spans="1:10" x14ac:dyDescent="0.25">
      <c r="A14" s="4" t="s">
        <v>14</v>
      </c>
      <c r="B14" s="5" t="s">
        <v>15</v>
      </c>
      <c r="C14" s="5">
        <v>2014</v>
      </c>
      <c r="D14" s="5">
        <v>2015</v>
      </c>
      <c r="E14" s="5">
        <v>2016</v>
      </c>
      <c r="F14" s="5">
        <v>2017</v>
      </c>
      <c r="G14" s="5">
        <v>2018</v>
      </c>
      <c r="H14" s="5">
        <v>2019</v>
      </c>
      <c r="I14" s="5">
        <v>2020</v>
      </c>
      <c r="J14" s="5" t="s">
        <v>46</v>
      </c>
    </row>
    <row r="15" spans="1:10" x14ac:dyDescent="0.25">
      <c r="A15" s="4">
        <v>1</v>
      </c>
      <c r="B15" s="6" t="s">
        <v>16</v>
      </c>
      <c r="C15" s="7"/>
      <c r="D15" s="7"/>
      <c r="E15" s="7"/>
      <c r="F15" s="7"/>
      <c r="G15" s="7"/>
      <c r="H15" s="7"/>
      <c r="I15" s="7">
        <v>38.200000000000003</v>
      </c>
      <c r="J15" s="11">
        <f>+IF(ISERROR(_xlfn.RANK.EQ(I15,$I$15:$I$43)),"",_xlfn.RANK.EQ(I15,$I$15:$I$43))</f>
        <v>12</v>
      </c>
    </row>
    <row r="16" spans="1:10" x14ac:dyDescent="0.25">
      <c r="A16" s="4">
        <f>1+A15</f>
        <v>2</v>
      </c>
      <c r="B16" s="13" t="s">
        <v>17</v>
      </c>
      <c r="C16" s="14"/>
      <c r="D16" s="14"/>
      <c r="E16" s="14"/>
      <c r="F16" s="14"/>
      <c r="G16" s="14"/>
      <c r="H16" s="14"/>
      <c r="I16" s="14">
        <v>73.7</v>
      </c>
      <c r="J16" s="11">
        <f t="shared" ref="J16:J43" si="0">+IF(ISERROR(_xlfn.RANK.EQ(I16,$I$15:$I$43)),"",_xlfn.RANK.EQ(I16,$I$15:$I$43))</f>
        <v>1</v>
      </c>
    </row>
    <row r="17" spans="1:10" x14ac:dyDescent="0.25">
      <c r="A17" s="4">
        <f t="shared" ref="A17:A43" si="1">1+A16</f>
        <v>3</v>
      </c>
      <c r="B17" s="13" t="s">
        <v>18</v>
      </c>
      <c r="C17" s="7"/>
      <c r="D17" s="7">
        <v>33.299999999999997</v>
      </c>
      <c r="E17" s="7">
        <v>41.9</v>
      </c>
      <c r="F17" s="7">
        <v>53.2</v>
      </c>
      <c r="G17" s="7">
        <v>51.2</v>
      </c>
      <c r="H17" s="7">
        <v>68.599999999999994</v>
      </c>
      <c r="I17" s="7"/>
      <c r="J17" s="11" t="str">
        <f t="shared" si="0"/>
        <v/>
      </c>
    </row>
    <row r="18" spans="1:10" x14ac:dyDescent="0.25">
      <c r="A18" s="4">
        <f t="shared" si="1"/>
        <v>4</v>
      </c>
      <c r="B18" s="6" t="s">
        <v>19</v>
      </c>
      <c r="C18" s="7"/>
      <c r="D18" s="7"/>
      <c r="E18" s="7"/>
      <c r="F18" s="7"/>
      <c r="G18" s="7"/>
      <c r="H18" s="7"/>
      <c r="I18" s="7">
        <v>33.299999999999997</v>
      </c>
      <c r="J18" s="11">
        <f t="shared" si="0"/>
        <v>13</v>
      </c>
    </row>
    <row r="19" spans="1:10" x14ac:dyDescent="0.25">
      <c r="A19" s="4">
        <f t="shared" si="1"/>
        <v>5</v>
      </c>
      <c r="B19" s="6" t="s">
        <v>20</v>
      </c>
      <c r="C19" s="7"/>
      <c r="D19" s="7"/>
      <c r="E19" s="7"/>
      <c r="F19" s="7"/>
      <c r="G19" s="7"/>
      <c r="H19" s="7">
        <v>24.4</v>
      </c>
      <c r="I19" s="7">
        <v>54.8</v>
      </c>
      <c r="J19" s="11">
        <f t="shared" si="0"/>
        <v>4</v>
      </c>
    </row>
    <row r="20" spans="1:10" x14ac:dyDescent="0.25">
      <c r="A20" s="4">
        <f t="shared" si="1"/>
        <v>6</v>
      </c>
      <c r="B20" s="6" t="s">
        <v>21</v>
      </c>
      <c r="C20" s="7">
        <v>18.05</v>
      </c>
      <c r="D20" s="7">
        <v>34</v>
      </c>
      <c r="E20" s="7">
        <v>39.700000000000003</v>
      </c>
      <c r="F20" s="7">
        <v>36.799999999999997</v>
      </c>
      <c r="G20" s="7">
        <v>33.299999999999997</v>
      </c>
      <c r="H20" s="7">
        <v>41.7</v>
      </c>
      <c r="I20" s="7">
        <v>41.8</v>
      </c>
      <c r="J20" s="11">
        <f t="shared" si="0"/>
        <v>10</v>
      </c>
    </row>
    <row r="21" spans="1:10" x14ac:dyDescent="0.25">
      <c r="A21" s="4">
        <f t="shared" si="1"/>
        <v>7</v>
      </c>
      <c r="B21" s="6" t="s">
        <v>22</v>
      </c>
      <c r="C21" s="7">
        <v>8.35</v>
      </c>
      <c r="D21" s="7">
        <v>70</v>
      </c>
      <c r="E21" s="7"/>
      <c r="F21" s="7">
        <v>14.3</v>
      </c>
      <c r="G21" s="7">
        <v>18.2</v>
      </c>
      <c r="H21" s="7">
        <v>53.3</v>
      </c>
      <c r="I21" s="7"/>
      <c r="J21" s="11" t="str">
        <f t="shared" si="0"/>
        <v/>
      </c>
    </row>
    <row r="22" spans="1:10" x14ac:dyDescent="0.25">
      <c r="A22" s="4">
        <f t="shared" si="1"/>
        <v>8</v>
      </c>
      <c r="B22" s="6" t="s">
        <v>8</v>
      </c>
      <c r="C22" s="7">
        <v>25.6</v>
      </c>
      <c r="D22" s="7">
        <v>52.9</v>
      </c>
      <c r="E22" s="7">
        <v>41.5</v>
      </c>
      <c r="F22" s="7">
        <v>48.5</v>
      </c>
      <c r="G22" s="7">
        <v>43.7</v>
      </c>
      <c r="H22" s="7">
        <v>49.3</v>
      </c>
      <c r="I22" s="7">
        <v>43.15</v>
      </c>
      <c r="J22" s="11">
        <f t="shared" si="0"/>
        <v>7</v>
      </c>
    </row>
    <row r="23" spans="1:10" x14ac:dyDescent="0.25">
      <c r="A23" s="4">
        <f t="shared" si="1"/>
        <v>9</v>
      </c>
      <c r="B23" s="6" t="s">
        <v>23</v>
      </c>
      <c r="C23" s="7"/>
      <c r="D23" s="7"/>
      <c r="E23" s="7"/>
      <c r="F23" s="7"/>
      <c r="G23" s="7"/>
      <c r="H23" s="7"/>
      <c r="I23" s="7">
        <v>17.899999999999999</v>
      </c>
      <c r="J23" s="11">
        <f t="shared" si="0"/>
        <v>21</v>
      </c>
    </row>
    <row r="24" spans="1:10" x14ac:dyDescent="0.25">
      <c r="A24" s="4">
        <f t="shared" si="1"/>
        <v>10</v>
      </c>
      <c r="B24" s="6" t="s">
        <v>24</v>
      </c>
      <c r="C24" s="7">
        <v>20.700000000000003</v>
      </c>
      <c r="D24" s="7">
        <v>43.6</v>
      </c>
      <c r="E24" s="7">
        <v>48</v>
      </c>
      <c r="F24" s="7">
        <v>41.4</v>
      </c>
      <c r="G24" s="7">
        <v>32.5</v>
      </c>
      <c r="H24" s="7">
        <v>33.299999999999997</v>
      </c>
      <c r="I24" s="7"/>
      <c r="J24" s="11" t="str">
        <f t="shared" si="0"/>
        <v/>
      </c>
    </row>
    <row r="25" spans="1:10" x14ac:dyDescent="0.25">
      <c r="A25" s="4">
        <f t="shared" si="1"/>
        <v>11</v>
      </c>
      <c r="B25" s="6" t="s">
        <v>25</v>
      </c>
      <c r="C25" s="7">
        <v>10.8</v>
      </c>
      <c r="D25" s="7">
        <v>31.2</v>
      </c>
      <c r="E25" s="7">
        <v>35</v>
      </c>
      <c r="F25" s="7">
        <v>36.6</v>
      </c>
      <c r="G25" s="7">
        <v>32.700000000000003</v>
      </c>
      <c r="H25" s="7">
        <v>47.5</v>
      </c>
      <c r="I25" s="7">
        <v>43.1</v>
      </c>
      <c r="J25" s="11">
        <f t="shared" si="0"/>
        <v>8</v>
      </c>
    </row>
    <row r="26" spans="1:10" x14ac:dyDescent="0.25">
      <c r="A26" s="4">
        <f t="shared" si="1"/>
        <v>12</v>
      </c>
      <c r="B26" s="6" t="s">
        <v>26</v>
      </c>
      <c r="C26" s="7">
        <v>22.6</v>
      </c>
      <c r="D26" s="7">
        <v>37.9</v>
      </c>
      <c r="E26" s="7">
        <v>50</v>
      </c>
      <c r="F26" s="7"/>
      <c r="G26" s="7"/>
      <c r="H26" s="7"/>
      <c r="I26" s="7"/>
      <c r="J26" s="11" t="str">
        <f t="shared" si="0"/>
        <v/>
      </c>
    </row>
    <row r="27" spans="1:10" x14ac:dyDescent="0.25">
      <c r="A27" s="4">
        <f t="shared" si="1"/>
        <v>13</v>
      </c>
      <c r="B27" s="6" t="s">
        <v>27</v>
      </c>
      <c r="C27" s="7"/>
      <c r="D27" s="7"/>
      <c r="E27" s="7"/>
      <c r="F27" s="7"/>
      <c r="G27" s="7"/>
      <c r="H27" s="7"/>
      <c r="I27" s="7">
        <v>43.4</v>
      </c>
      <c r="J27" s="11">
        <f t="shared" si="0"/>
        <v>6</v>
      </c>
    </row>
    <row r="28" spans="1:10" x14ac:dyDescent="0.25">
      <c r="A28" s="4">
        <f t="shared" si="1"/>
        <v>14</v>
      </c>
      <c r="B28" s="6" t="s">
        <v>28</v>
      </c>
      <c r="C28" s="7"/>
      <c r="D28" s="7">
        <v>23.1</v>
      </c>
      <c r="E28" s="7">
        <v>39.200000000000003</v>
      </c>
      <c r="F28" s="7">
        <v>46.7</v>
      </c>
      <c r="G28" s="7">
        <v>38</v>
      </c>
      <c r="H28" s="7">
        <v>39.6</v>
      </c>
      <c r="I28" s="7"/>
      <c r="J28" s="11" t="str">
        <f t="shared" si="0"/>
        <v/>
      </c>
    </row>
    <row r="29" spans="1:10" x14ac:dyDescent="0.25">
      <c r="A29" s="4">
        <f t="shared" si="1"/>
        <v>15</v>
      </c>
      <c r="B29" s="6" t="s">
        <v>29</v>
      </c>
      <c r="C29" s="7"/>
      <c r="D29" s="7"/>
      <c r="E29" s="7"/>
      <c r="F29" s="7"/>
      <c r="G29" s="7"/>
      <c r="H29" s="7"/>
      <c r="I29" s="7">
        <v>31.2</v>
      </c>
      <c r="J29" s="11">
        <f t="shared" si="0"/>
        <v>17</v>
      </c>
    </row>
    <row r="30" spans="1:10" x14ac:dyDescent="0.25">
      <c r="A30" s="4">
        <f t="shared" si="1"/>
        <v>16</v>
      </c>
      <c r="B30" s="6" t="s">
        <v>30</v>
      </c>
      <c r="C30" s="7"/>
      <c r="D30" s="7"/>
      <c r="E30" s="7">
        <v>38.200000000000003</v>
      </c>
      <c r="F30" s="7">
        <v>47.1</v>
      </c>
      <c r="G30" s="7">
        <v>33.700000000000003</v>
      </c>
      <c r="H30" s="7">
        <v>34.1</v>
      </c>
      <c r="I30" s="7">
        <v>33.299999999999997</v>
      </c>
      <c r="J30" s="11">
        <f t="shared" si="0"/>
        <v>13</v>
      </c>
    </row>
    <row r="31" spans="1:10" x14ac:dyDescent="0.25">
      <c r="A31" s="4">
        <f t="shared" si="1"/>
        <v>17</v>
      </c>
      <c r="B31" s="6" t="s">
        <v>10</v>
      </c>
      <c r="C31" s="7"/>
      <c r="D31" s="7"/>
      <c r="E31" s="7"/>
      <c r="F31" s="7"/>
      <c r="G31" s="7"/>
      <c r="H31" s="7"/>
      <c r="I31" s="7">
        <v>20.900000000000002</v>
      </c>
      <c r="J31" s="11">
        <f t="shared" si="0"/>
        <v>20</v>
      </c>
    </row>
    <row r="32" spans="1:10" x14ac:dyDescent="0.25">
      <c r="A32" s="4">
        <f t="shared" si="1"/>
        <v>18</v>
      </c>
      <c r="B32" s="6" t="s">
        <v>31</v>
      </c>
      <c r="C32" s="7">
        <v>16.100000000000001</v>
      </c>
      <c r="D32" s="7">
        <v>47.7</v>
      </c>
      <c r="E32" s="7">
        <v>47.9</v>
      </c>
      <c r="F32" s="7">
        <v>48.2</v>
      </c>
      <c r="G32" s="7">
        <v>36.4</v>
      </c>
      <c r="H32" s="7">
        <v>47.6</v>
      </c>
      <c r="I32" s="7"/>
      <c r="J32" s="11" t="str">
        <f t="shared" si="0"/>
        <v/>
      </c>
    </row>
    <row r="33" spans="1:10" x14ac:dyDescent="0.25">
      <c r="A33" s="4">
        <f t="shared" si="1"/>
        <v>19</v>
      </c>
      <c r="B33" s="6" t="s">
        <v>32</v>
      </c>
      <c r="C33" s="7"/>
      <c r="D33" s="7"/>
      <c r="E33" s="7"/>
      <c r="F33" s="7">
        <v>41.9</v>
      </c>
      <c r="G33" s="7">
        <v>30</v>
      </c>
      <c r="H33" s="7">
        <v>42.9</v>
      </c>
      <c r="I33" s="7">
        <v>55.6</v>
      </c>
      <c r="J33" s="11">
        <f t="shared" si="0"/>
        <v>2</v>
      </c>
    </row>
    <row r="34" spans="1:10" x14ac:dyDescent="0.25">
      <c r="A34" s="4">
        <f t="shared" si="1"/>
        <v>20</v>
      </c>
      <c r="B34" s="6" t="s">
        <v>33</v>
      </c>
      <c r="C34" s="7"/>
      <c r="D34" s="7"/>
      <c r="E34" s="7"/>
      <c r="F34" s="7"/>
      <c r="G34" s="7"/>
      <c r="H34" s="7"/>
      <c r="I34" s="7">
        <v>32</v>
      </c>
      <c r="J34" s="11">
        <f t="shared" si="0"/>
        <v>15</v>
      </c>
    </row>
    <row r="35" spans="1:10" x14ac:dyDescent="0.25">
      <c r="A35" s="4">
        <f t="shared" si="1"/>
        <v>21</v>
      </c>
      <c r="B35" s="6" t="s">
        <v>34</v>
      </c>
      <c r="C35" s="7"/>
      <c r="D35" s="7">
        <v>33.1</v>
      </c>
      <c r="E35" s="7">
        <v>45.3</v>
      </c>
      <c r="F35" s="7">
        <v>36.700000000000003</v>
      </c>
      <c r="G35" s="7">
        <v>45.9</v>
      </c>
      <c r="H35" s="7">
        <v>42.1</v>
      </c>
      <c r="I35" s="7"/>
      <c r="J35" s="11" t="str">
        <f t="shared" si="0"/>
        <v/>
      </c>
    </row>
    <row r="36" spans="1:10" x14ac:dyDescent="0.25">
      <c r="A36" s="4">
        <f t="shared" si="1"/>
        <v>22</v>
      </c>
      <c r="B36" s="6" t="s">
        <v>35</v>
      </c>
      <c r="C36" s="7"/>
      <c r="D36" s="7"/>
      <c r="E36" s="7"/>
      <c r="F36" s="7"/>
      <c r="G36" s="7"/>
      <c r="H36" s="7">
        <v>60</v>
      </c>
      <c r="I36" s="7">
        <v>55</v>
      </c>
      <c r="J36" s="11">
        <f t="shared" si="0"/>
        <v>3</v>
      </c>
    </row>
    <row r="37" spans="1:10" x14ac:dyDescent="0.25">
      <c r="A37" s="4">
        <f t="shared" si="1"/>
        <v>23</v>
      </c>
      <c r="B37" s="6" t="s">
        <v>36</v>
      </c>
      <c r="C37" s="7">
        <v>12.65</v>
      </c>
      <c r="D37" s="7">
        <v>31.2</v>
      </c>
      <c r="E37" s="7">
        <v>33.299999999999997</v>
      </c>
      <c r="F37" s="7">
        <v>28.1</v>
      </c>
      <c r="G37" s="7">
        <v>36.5</v>
      </c>
      <c r="H37" s="7">
        <v>14.8</v>
      </c>
      <c r="I37" s="7">
        <v>29.4</v>
      </c>
      <c r="J37" s="11">
        <f t="shared" si="0"/>
        <v>18</v>
      </c>
    </row>
    <row r="38" spans="1:10" x14ac:dyDescent="0.25">
      <c r="A38" s="4">
        <f t="shared" si="1"/>
        <v>24</v>
      </c>
      <c r="B38" s="6" t="s">
        <v>37</v>
      </c>
      <c r="C38" s="7">
        <v>13.75</v>
      </c>
      <c r="D38" s="7">
        <v>41</v>
      </c>
      <c r="E38" s="7">
        <v>38.6</v>
      </c>
      <c r="F38" s="7">
        <v>25.6</v>
      </c>
      <c r="G38" s="7">
        <v>35.4</v>
      </c>
      <c r="H38" s="7">
        <v>40.299999999999997</v>
      </c>
      <c r="I38" s="7">
        <v>50</v>
      </c>
      <c r="J38" s="11">
        <f t="shared" si="0"/>
        <v>5</v>
      </c>
    </row>
    <row r="39" spans="1:10" x14ac:dyDescent="0.25">
      <c r="A39" s="4">
        <f t="shared" si="1"/>
        <v>25</v>
      </c>
      <c r="B39" s="6" t="s">
        <v>38</v>
      </c>
      <c r="C39" s="7">
        <v>9</v>
      </c>
      <c r="D39" s="7">
        <v>27.8</v>
      </c>
      <c r="E39" s="7">
        <v>22.1</v>
      </c>
      <c r="F39" s="7">
        <v>35.299999999999997</v>
      </c>
      <c r="G39" s="7">
        <v>40.700000000000003</v>
      </c>
      <c r="H39" s="7">
        <v>20</v>
      </c>
      <c r="I39" s="12">
        <v>25</v>
      </c>
      <c r="J39" s="11">
        <f t="shared" si="0"/>
        <v>19</v>
      </c>
    </row>
    <row r="40" spans="1:10" x14ac:dyDescent="0.25">
      <c r="A40" s="4">
        <f t="shared" si="1"/>
        <v>26</v>
      </c>
      <c r="B40" s="6" t="s">
        <v>39</v>
      </c>
      <c r="C40" s="7">
        <v>15.3</v>
      </c>
      <c r="D40" s="7">
        <v>41</v>
      </c>
      <c r="E40" s="7">
        <v>38.700000000000003</v>
      </c>
      <c r="F40" s="7">
        <v>29.9</v>
      </c>
      <c r="G40" s="7">
        <v>33.299999999999997</v>
      </c>
      <c r="H40" s="7">
        <v>37.299999999999997</v>
      </c>
      <c r="I40" s="7">
        <v>40.299999999999997</v>
      </c>
      <c r="J40" s="11">
        <f t="shared" si="0"/>
        <v>11</v>
      </c>
    </row>
    <row r="41" spans="1:10" x14ac:dyDescent="0.25">
      <c r="A41" s="4">
        <f t="shared" si="1"/>
        <v>27</v>
      </c>
      <c r="B41" s="6" t="s">
        <v>40</v>
      </c>
      <c r="C41" s="7"/>
      <c r="D41" s="7">
        <v>17.899999999999999</v>
      </c>
      <c r="E41" s="7">
        <v>32.700000000000003</v>
      </c>
      <c r="F41" s="7">
        <v>27.9</v>
      </c>
      <c r="G41" s="7">
        <v>31.1</v>
      </c>
      <c r="H41" s="7">
        <v>27.7</v>
      </c>
      <c r="I41" s="7">
        <v>42</v>
      </c>
      <c r="J41" s="11">
        <f t="shared" si="0"/>
        <v>9</v>
      </c>
    </row>
    <row r="42" spans="1:10" x14ac:dyDescent="0.25">
      <c r="A42" s="4">
        <f t="shared" si="1"/>
        <v>28</v>
      </c>
      <c r="B42" s="6" t="s">
        <v>41</v>
      </c>
      <c r="C42" s="7"/>
      <c r="D42" s="7"/>
      <c r="E42" s="7"/>
      <c r="F42" s="7"/>
      <c r="G42" s="7"/>
      <c r="H42" s="7"/>
      <c r="I42" s="7">
        <v>31.8</v>
      </c>
      <c r="J42" s="11">
        <f t="shared" si="0"/>
        <v>16</v>
      </c>
    </row>
    <row r="43" spans="1:10" x14ac:dyDescent="0.25">
      <c r="A43" s="4">
        <f t="shared" si="1"/>
        <v>29</v>
      </c>
      <c r="B43" s="6" t="s">
        <v>42</v>
      </c>
      <c r="C43" s="7"/>
      <c r="D43" s="7"/>
      <c r="E43" s="7"/>
      <c r="F43" s="7"/>
      <c r="G43" s="7"/>
      <c r="H43" s="7">
        <v>31.2</v>
      </c>
      <c r="I43" s="7"/>
      <c r="J43" s="11" t="str">
        <f t="shared" si="0"/>
        <v/>
      </c>
    </row>
    <row r="45" spans="1:10" x14ac:dyDescent="0.25">
      <c r="B45" s="8" t="s">
        <v>43</v>
      </c>
      <c r="C45">
        <f t="shared" ref="C45:I45" si="2">+C14</f>
        <v>2014</v>
      </c>
      <c r="D45">
        <f t="shared" si="2"/>
        <v>2015</v>
      </c>
      <c r="E45">
        <f t="shared" si="2"/>
        <v>2016</v>
      </c>
      <c r="F45">
        <f t="shared" si="2"/>
        <v>2017</v>
      </c>
      <c r="G45">
        <f t="shared" si="2"/>
        <v>2018</v>
      </c>
      <c r="H45">
        <f t="shared" si="2"/>
        <v>2019</v>
      </c>
      <c r="I45">
        <f t="shared" si="2"/>
        <v>2020</v>
      </c>
      <c r="J45">
        <v>2021</v>
      </c>
    </row>
    <row r="46" spans="1:10" x14ac:dyDescent="0.25">
      <c r="B46" s="9" t="s">
        <v>44</v>
      </c>
      <c r="C46" s="10">
        <v>1680</v>
      </c>
      <c r="D46" s="10">
        <v>1750</v>
      </c>
      <c r="E46" s="10">
        <v>1850</v>
      </c>
      <c r="F46" s="10">
        <v>2000</v>
      </c>
      <c r="G46" s="10">
        <v>2100</v>
      </c>
      <c r="H46" s="10">
        <v>2250</v>
      </c>
      <c r="I46" s="10">
        <v>2600</v>
      </c>
      <c r="J46" s="10">
        <v>2800</v>
      </c>
    </row>
    <row r="48" spans="1:10" x14ac:dyDescent="0.25">
      <c r="B48" s="2" t="s">
        <v>45</v>
      </c>
    </row>
  </sheetData>
  <hyperlinks>
    <hyperlink ref="C8" r:id="rId1"/>
    <hyperlink ref="C9" r:id="rId2"/>
    <hyperlink ref="C2" r:id="rId3"/>
    <hyperlink ref="B4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Wyniki0</vt:lpstr>
      <vt:lpstr>Wyniki2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JM;Jerzy Marzec UEK</dc:creator>
  <cp:lastModifiedBy>JM</cp:lastModifiedBy>
  <dcterms:created xsi:type="dcterms:W3CDTF">2022-11-16T15:55:39Z</dcterms:created>
  <dcterms:modified xsi:type="dcterms:W3CDTF">2022-11-17T13:54:37Z</dcterms:modified>
</cp:coreProperties>
</file>