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 activeTab="4"/>
  </bookViews>
  <sheets>
    <sheet name="1011" sheetId="1" r:id="rId1"/>
    <sheet name="1012" sheetId="2" r:id="rId2"/>
    <sheet name="1013" sheetId="3" r:id="rId3"/>
    <sheet name="1014" sheetId="4" r:id="rId4"/>
    <sheet name="1015" sheetId="5" r:id="rId5"/>
    <sheet name="Podsumowanie" sheetId="6" r:id="rId6"/>
  </sheets>
  <calcPr calcId="145621"/>
</workbook>
</file>

<file path=xl/calcChain.xml><?xml version="1.0" encoding="utf-8"?>
<calcChain xmlns="http://schemas.openxmlformats.org/spreadsheetml/2006/main">
  <c r="B3" i="6" l="1"/>
  <c r="E9" i="5"/>
  <c r="E10" i="5"/>
  <c r="E9" i="4"/>
  <c r="E10" i="4"/>
  <c r="E10" i="3"/>
  <c r="E11" i="3"/>
  <c r="E9" i="2"/>
  <c r="E10" i="2"/>
  <c r="E10" i="1"/>
  <c r="E9" i="1"/>
</calcChain>
</file>

<file path=xl/sharedStrings.xml><?xml version="1.0" encoding="utf-8"?>
<sst xmlns="http://schemas.openxmlformats.org/spreadsheetml/2006/main" count="219" uniqueCount="49">
  <si>
    <t>Nr indeksu</t>
  </si>
  <si>
    <t>Ocena</t>
  </si>
  <si>
    <t>2.0</t>
  </si>
  <si>
    <t>4.0</t>
  </si>
  <si>
    <t>3.5</t>
  </si>
  <si>
    <t>3.0</t>
  </si>
  <si>
    <t>4.5</t>
  </si>
  <si>
    <t xml:space="preserve">Ocena </t>
  </si>
  <si>
    <t>5.0</t>
  </si>
  <si>
    <t>ndst - 17</t>
  </si>
  <si>
    <t>dst - 8</t>
  </si>
  <si>
    <t>dst+ - 3</t>
  </si>
  <si>
    <t>db - 1</t>
  </si>
  <si>
    <t>db+ - 3</t>
  </si>
  <si>
    <t>bdb - 3</t>
  </si>
  <si>
    <t>Średnia</t>
  </si>
  <si>
    <t>% niezdanych</t>
  </si>
  <si>
    <t>dst - 5</t>
  </si>
  <si>
    <t>dst+ - 2</t>
  </si>
  <si>
    <t>db - 3</t>
  </si>
  <si>
    <t>db+ - 1</t>
  </si>
  <si>
    <t>bdb - 1</t>
  </si>
  <si>
    <t>ndst - 9</t>
  </si>
  <si>
    <t>dst - 10</t>
  </si>
  <si>
    <t>bdb - 2</t>
  </si>
  <si>
    <t>ndst - 15</t>
  </si>
  <si>
    <t>dst - 6</t>
  </si>
  <si>
    <t>dst+ - 5</t>
  </si>
  <si>
    <t>db - 4</t>
  </si>
  <si>
    <t>db+ -0</t>
  </si>
  <si>
    <t>ndst - 16</t>
  </si>
  <si>
    <t>dst - 7</t>
  </si>
  <si>
    <t>db - 0</t>
  </si>
  <si>
    <t>db+ -1</t>
  </si>
  <si>
    <t>Ilość zdających</t>
  </si>
  <si>
    <t>Ilość niezdanych</t>
  </si>
  <si>
    <t>Anastasiya Beregovenko</t>
  </si>
  <si>
    <t>Sebastian Czarny</t>
  </si>
  <si>
    <t>Myroslava Czernenko</t>
  </si>
  <si>
    <t>Michał Duda</t>
  </si>
  <si>
    <t>Anna Dyshliuk</t>
  </si>
  <si>
    <t>Iryna Pavlenko</t>
  </si>
  <si>
    <t>Krzysztof Rafa</t>
  </si>
  <si>
    <t>Anna Świątkowska</t>
  </si>
  <si>
    <t>Michał Tkacz</t>
  </si>
  <si>
    <t>Yulia Yasnitska</t>
  </si>
  <si>
    <t>Marta Yatsyshyn</t>
  </si>
  <si>
    <t>Bartosz Zdybiowski</t>
  </si>
  <si>
    <t>Kostiantyn Zayats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</si>
</sst>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/>
    <xf numFmtId="164" fontId="0" fillId="0" borderId="0" xfId="1" applyNumberFormat="1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B2" sqref="B2"/>
    </sheetView>
  </sheetViews>
  <sheetFormatPr defaultRowHeight="15" x14ac:dyDescent="0.25"/>
  <cols>
    <col min="1" max="1" width="23" style="1" bestFit="1" customWidth="1"/>
    <col min="2" max="2" width="6.5703125" style="2" bestFit="1" customWidth="1"/>
    <col min="4" max="4" width="12.5703125" customWidth="1"/>
  </cols>
  <sheetData>
    <row r="1" spans="1:6" x14ac:dyDescent="0.25">
      <c r="A1" s="1" t="s">
        <v>0</v>
      </c>
      <c r="B1" s="2" t="s">
        <v>1</v>
      </c>
    </row>
    <row r="2" spans="1:6" x14ac:dyDescent="0.25">
      <c r="A2" s="1">
        <v>179713</v>
      </c>
      <c r="B2" s="2" t="s">
        <v>6</v>
      </c>
      <c r="D2" t="s">
        <v>9</v>
      </c>
    </row>
    <row r="3" spans="1:6" x14ac:dyDescent="0.25">
      <c r="A3" s="1">
        <v>179717</v>
      </c>
      <c r="B3" s="2" t="s">
        <v>3</v>
      </c>
      <c r="D3" t="s">
        <v>10</v>
      </c>
    </row>
    <row r="4" spans="1:6" x14ac:dyDescent="0.25">
      <c r="A4" s="1">
        <v>179720</v>
      </c>
      <c r="B4" s="2" t="s">
        <v>4</v>
      </c>
      <c r="D4" t="s">
        <v>11</v>
      </c>
    </row>
    <row r="5" spans="1:6" x14ac:dyDescent="0.25">
      <c r="A5" s="1" t="s">
        <v>36</v>
      </c>
      <c r="B5" s="3" t="s">
        <v>2</v>
      </c>
      <c r="D5" t="s">
        <v>12</v>
      </c>
    </row>
    <row r="6" spans="1:6" x14ac:dyDescent="0.25">
      <c r="A6" s="1">
        <v>179748</v>
      </c>
      <c r="B6" s="3" t="s">
        <v>2</v>
      </c>
      <c r="D6" t="s">
        <v>13</v>
      </c>
    </row>
    <row r="7" spans="1:6" x14ac:dyDescent="0.25">
      <c r="A7" s="1">
        <v>179757</v>
      </c>
      <c r="B7" s="1" t="s">
        <v>5</v>
      </c>
      <c r="D7" t="s">
        <v>14</v>
      </c>
    </row>
    <row r="8" spans="1:6" x14ac:dyDescent="0.25">
      <c r="A8" s="1">
        <v>179769</v>
      </c>
      <c r="B8" s="2" t="s">
        <v>4</v>
      </c>
    </row>
    <row r="9" spans="1:6" x14ac:dyDescent="0.25">
      <c r="A9" s="1">
        <v>179777</v>
      </c>
      <c r="B9" s="3" t="s">
        <v>2</v>
      </c>
      <c r="D9" s="4" t="s">
        <v>15</v>
      </c>
      <c r="E9" s="4">
        <f>(34+24+10.5+4+13.5+15)/35</f>
        <v>2.8857142857142857</v>
      </c>
      <c r="F9" s="4"/>
    </row>
    <row r="10" spans="1:6" x14ac:dyDescent="0.25">
      <c r="A10" s="1">
        <v>179784</v>
      </c>
      <c r="B10" s="2" t="s">
        <v>8</v>
      </c>
      <c r="D10" t="s">
        <v>16</v>
      </c>
      <c r="E10" s="5">
        <f>17/35</f>
        <v>0.48571428571428571</v>
      </c>
    </row>
    <row r="11" spans="1:6" x14ac:dyDescent="0.25">
      <c r="A11" s="1">
        <v>182316</v>
      </c>
      <c r="B11" s="3" t="s">
        <v>2</v>
      </c>
    </row>
    <row r="12" spans="1:6" x14ac:dyDescent="0.25">
      <c r="A12" s="1">
        <v>179817</v>
      </c>
      <c r="B12" s="3" t="s">
        <v>2</v>
      </c>
    </row>
    <row r="13" spans="1:6" x14ac:dyDescent="0.25">
      <c r="A13" s="1">
        <v>179822</v>
      </c>
      <c r="B13" s="2" t="s">
        <v>5</v>
      </c>
    </row>
    <row r="14" spans="1:6" x14ac:dyDescent="0.25">
      <c r="A14" s="1">
        <v>179838</v>
      </c>
      <c r="B14" s="1" t="s">
        <v>5</v>
      </c>
    </row>
    <row r="15" spans="1:6" x14ac:dyDescent="0.25">
      <c r="A15" s="1">
        <v>179839</v>
      </c>
      <c r="B15" s="3" t="s">
        <v>2</v>
      </c>
    </row>
    <row r="16" spans="1:6" x14ac:dyDescent="0.25">
      <c r="A16" s="1">
        <v>184409</v>
      </c>
      <c r="B16" s="3" t="s">
        <v>2</v>
      </c>
    </row>
    <row r="17" spans="1:2" x14ac:dyDescent="0.25">
      <c r="A17" s="1">
        <v>182324</v>
      </c>
      <c r="B17" s="2" t="s">
        <v>5</v>
      </c>
    </row>
    <row r="18" spans="1:2" x14ac:dyDescent="0.25">
      <c r="A18" s="1">
        <v>179878</v>
      </c>
      <c r="B18" s="2" t="s">
        <v>4</v>
      </c>
    </row>
    <row r="19" spans="1:2" x14ac:dyDescent="0.25">
      <c r="A19" s="1" t="s">
        <v>37</v>
      </c>
      <c r="B19" s="2" t="s">
        <v>8</v>
      </c>
    </row>
    <row r="20" spans="1:2" x14ac:dyDescent="0.25">
      <c r="A20" s="1">
        <v>179946</v>
      </c>
      <c r="B20" s="2" t="s">
        <v>6</v>
      </c>
    </row>
    <row r="21" spans="1:2" x14ac:dyDescent="0.25">
      <c r="A21" s="1">
        <v>179949</v>
      </c>
      <c r="B21" s="3" t="s">
        <v>2</v>
      </c>
    </row>
    <row r="22" spans="1:2" x14ac:dyDescent="0.25">
      <c r="A22" s="1">
        <v>179958</v>
      </c>
      <c r="B22" s="1" t="s">
        <v>5</v>
      </c>
    </row>
    <row r="23" spans="1:2" x14ac:dyDescent="0.25">
      <c r="A23" s="1">
        <v>179962</v>
      </c>
      <c r="B23" s="3" t="s">
        <v>2</v>
      </c>
    </row>
    <row r="24" spans="1:2" x14ac:dyDescent="0.25">
      <c r="A24" s="1">
        <v>179978</v>
      </c>
      <c r="B24" s="2" t="s">
        <v>8</v>
      </c>
    </row>
    <row r="25" spans="1:2" x14ac:dyDescent="0.25">
      <c r="A25" s="1" t="s">
        <v>38</v>
      </c>
      <c r="B25" s="3" t="s">
        <v>2</v>
      </c>
    </row>
    <row r="26" spans="1:2" x14ac:dyDescent="0.25">
      <c r="A26" s="1">
        <v>180007</v>
      </c>
      <c r="B26" s="2" t="s">
        <v>5</v>
      </c>
    </row>
    <row r="27" spans="1:2" x14ac:dyDescent="0.25">
      <c r="A27" s="1" t="s">
        <v>39</v>
      </c>
      <c r="B27" s="1" t="s">
        <v>5</v>
      </c>
    </row>
    <row r="28" spans="1:2" x14ac:dyDescent="0.25">
      <c r="A28" s="1">
        <v>180040</v>
      </c>
      <c r="B28" s="3" t="s">
        <v>2</v>
      </c>
    </row>
    <row r="29" spans="1:2" x14ac:dyDescent="0.25">
      <c r="A29" s="1">
        <v>173337</v>
      </c>
      <c r="B29" s="3" t="s">
        <v>2</v>
      </c>
    </row>
    <row r="30" spans="1:2" x14ac:dyDescent="0.25">
      <c r="A30" s="1" t="s">
        <v>40</v>
      </c>
      <c r="B30" s="3" t="s">
        <v>2</v>
      </c>
    </row>
    <row r="31" spans="1:2" x14ac:dyDescent="0.25">
      <c r="A31" s="1">
        <v>180083</v>
      </c>
      <c r="B31" s="3" t="s">
        <v>2</v>
      </c>
    </row>
    <row r="32" spans="1:2" x14ac:dyDescent="0.25">
      <c r="A32" s="1">
        <v>180084</v>
      </c>
      <c r="B32" s="3" t="s">
        <v>2</v>
      </c>
    </row>
    <row r="33" spans="1:2" x14ac:dyDescent="0.25">
      <c r="A33" s="1">
        <v>180090</v>
      </c>
      <c r="B33" s="2" t="s">
        <v>6</v>
      </c>
    </row>
    <row r="34" spans="1:2" x14ac:dyDescent="0.25">
      <c r="A34" s="1">
        <v>184879</v>
      </c>
      <c r="B34" s="2" t="s">
        <v>5</v>
      </c>
    </row>
    <row r="35" spans="1:2" x14ac:dyDescent="0.25">
      <c r="A35" s="1">
        <v>180310</v>
      </c>
      <c r="B35" s="3" t="s">
        <v>2</v>
      </c>
    </row>
    <row r="36" spans="1:2" x14ac:dyDescent="0.25">
      <c r="A36" s="1">
        <v>174925</v>
      </c>
      <c r="B36" s="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D20" sqref="D20"/>
    </sheetView>
  </sheetViews>
  <sheetFormatPr defaultRowHeight="15" x14ac:dyDescent="0.25"/>
  <cols>
    <col min="1" max="1" width="10.5703125" style="2" bestFit="1" customWidth="1"/>
    <col min="2" max="2" width="7" style="2" bestFit="1" customWidth="1"/>
    <col min="4" max="4" width="13.140625" bestFit="1" customWidth="1"/>
  </cols>
  <sheetData>
    <row r="1" spans="1:6" x14ac:dyDescent="0.25">
      <c r="A1" s="2" t="s">
        <v>0</v>
      </c>
      <c r="B1" s="2" t="s">
        <v>7</v>
      </c>
    </row>
    <row r="2" spans="1:6" x14ac:dyDescent="0.25">
      <c r="A2" s="2">
        <v>180146</v>
      </c>
      <c r="B2" s="2" t="s">
        <v>3</v>
      </c>
      <c r="D2" t="s">
        <v>9</v>
      </c>
    </row>
    <row r="3" spans="1:6" x14ac:dyDescent="0.25">
      <c r="A3" s="2">
        <v>180193</v>
      </c>
      <c r="B3" s="2" t="s">
        <v>3</v>
      </c>
      <c r="D3" t="s">
        <v>17</v>
      </c>
    </row>
    <row r="4" spans="1:6" x14ac:dyDescent="0.25">
      <c r="A4" s="2">
        <v>180226</v>
      </c>
      <c r="B4" s="2" t="s">
        <v>5</v>
      </c>
      <c r="D4" t="s">
        <v>18</v>
      </c>
    </row>
    <row r="5" spans="1:6" x14ac:dyDescent="0.25">
      <c r="A5" s="2">
        <v>180228</v>
      </c>
      <c r="B5" s="2" t="s">
        <v>5</v>
      </c>
      <c r="D5" t="s">
        <v>19</v>
      </c>
    </row>
    <row r="6" spans="1:6" x14ac:dyDescent="0.25">
      <c r="A6" s="2">
        <v>180242</v>
      </c>
      <c r="B6" s="3" t="s">
        <v>2</v>
      </c>
      <c r="D6" t="s">
        <v>20</v>
      </c>
    </row>
    <row r="7" spans="1:6" x14ac:dyDescent="0.25">
      <c r="A7" s="2">
        <v>180245</v>
      </c>
      <c r="B7" s="3" t="s">
        <v>2</v>
      </c>
      <c r="D7" t="s">
        <v>21</v>
      </c>
    </row>
    <row r="8" spans="1:6" x14ac:dyDescent="0.25">
      <c r="A8" s="2">
        <v>180283</v>
      </c>
      <c r="B8" s="3" t="s">
        <v>2</v>
      </c>
    </row>
    <row r="9" spans="1:6" x14ac:dyDescent="0.25">
      <c r="A9" s="2">
        <v>182357</v>
      </c>
      <c r="B9" s="1" t="s">
        <v>5</v>
      </c>
      <c r="D9" t="s">
        <v>15</v>
      </c>
      <c r="E9" s="4">
        <f>(34+15+7+12+4.5+5)/29</f>
        <v>2.6724137931034484</v>
      </c>
      <c r="F9" s="4"/>
    </row>
    <row r="10" spans="1:6" x14ac:dyDescent="0.25">
      <c r="A10" s="2">
        <v>180340</v>
      </c>
      <c r="B10" s="2" t="s">
        <v>3</v>
      </c>
      <c r="D10" t="s">
        <v>16</v>
      </c>
      <c r="E10" s="5">
        <f>17/29</f>
        <v>0.58620689655172409</v>
      </c>
    </row>
    <row r="11" spans="1:6" x14ac:dyDescent="0.25">
      <c r="A11" s="2">
        <v>180343</v>
      </c>
      <c r="B11" s="3" t="s">
        <v>2</v>
      </c>
    </row>
    <row r="12" spans="1:6" x14ac:dyDescent="0.25">
      <c r="A12" s="2">
        <v>182363</v>
      </c>
      <c r="B12" s="3" t="s">
        <v>2</v>
      </c>
    </row>
    <row r="13" spans="1:6" x14ac:dyDescent="0.25">
      <c r="A13" s="2">
        <v>180393</v>
      </c>
      <c r="B13" s="3" t="s">
        <v>2</v>
      </c>
    </row>
    <row r="14" spans="1:6" x14ac:dyDescent="0.25">
      <c r="A14" s="2">
        <v>180425</v>
      </c>
      <c r="B14" s="2" t="s">
        <v>6</v>
      </c>
    </row>
    <row r="15" spans="1:6" x14ac:dyDescent="0.25">
      <c r="A15" s="2">
        <v>180467</v>
      </c>
      <c r="B15" s="3" t="s">
        <v>2</v>
      </c>
    </row>
    <row r="16" spans="1:6" x14ac:dyDescent="0.25">
      <c r="A16" s="2">
        <v>180480</v>
      </c>
      <c r="B16" s="2" t="s">
        <v>5</v>
      </c>
    </row>
    <row r="17" spans="1:2" x14ac:dyDescent="0.25">
      <c r="A17" s="2">
        <v>180485</v>
      </c>
      <c r="B17" s="2" t="s">
        <v>4</v>
      </c>
    </row>
    <row r="18" spans="1:2" x14ac:dyDescent="0.25">
      <c r="A18" s="2">
        <v>180500</v>
      </c>
      <c r="B18" s="3" t="s">
        <v>2</v>
      </c>
    </row>
    <row r="19" spans="1:2" x14ac:dyDescent="0.25">
      <c r="A19" s="2">
        <v>182367</v>
      </c>
      <c r="B19" s="3" t="s">
        <v>2</v>
      </c>
    </row>
    <row r="20" spans="1:2" x14ac:dyDescent="0.25">
      <c r="A20" s="2">
        <v>180502</v>
      </c>
      <c r="B20" s="3" t="s">
        <v>2</v>
      </c>
    </row>
    <row r="21" spans="1:2" x14ac:dyDescent="0.25">
      <c r="A21" s="2">
        <v>180519</v>
      </c>
      <c r="B21" s="3" t="s">
        <v>2</v>
      </c>
    </row>
    <row r="22" spans="1:2" x14ac:dyDescent="0.25">
      <c r="A22" s="2">
        <v>180538</v>
      </c>
      <c r="B22" s="3" t="s">
        <v>2</v>
      </c>
    </row>
    <row r="23" spans="1:2" x14ac:dyDescent="0.25">
      <c r="A23" s="2">
        <v>179487</v>
      </c>
      <c r="B23" s="1" t="s">
        <v>5</v>
      </c>
    </row>
    <row r="24" spans="1:2" x14ac:dyDescent="0.25">
      <c r="A24" s="2">
        <v>180644</v>
      </c>
      <c r="B24" s="3" t="s">
        <v>2</v>
      </c>
    </row>
    <row r="25" spans="1:2" x14ac:dyDescent="0.25">
      <c r="A25" s="2">
        <v>180645</v>
      </c>
      <c r="B25" s="3" t="s">
        <v>2</v>
      </c>
    </row>
    <row r="26" spans="1:2" x14ac:dyDescent="0.25">
      <c r="A26" s="2">
        <v>180663</v>
      </c>
      <c r="B26" s="2" t="s">
        <v>8</v>
      </c>
    </row>
    <row r="27" spans="1:2" x14ac:dyDescent="0.25">
      <c r="A27" s="2">
        <v>180664</v>
      </c>
      <c r="B27" s="3" t="s">
        <v>2</v>
      </c>
    </row>
    <row r="28" spans="1:2" x14ac:dyDescent="0.25">
      <c r="A28" s="2">
        <v>180677</v>
      </c>
      <c r="B28" s="3" t="s">
        <v>2</v>
      </c>
    </row>
    <row r="29" spans="1:2" x14ac:dyDescent="0.25">
      <c r="A29" s="2">
        <v>180714</v>
      </c>
      <c r="B29" s="3" t="s">
        <v>2</v>
      </c>
    </row>
    <row r="30" spans="1:2" x14ac:dyDescent="0.25">
      <c r="A30" s="2">
        <v>180904</v>
      </c>
      <c r="B30" s="2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17" sqref="D17"/>
    </sheetView>
  </sheetViews>
  <sheetFormatPr defaultRowHeight="15" x14ac:dyDescent="0.25"/>
  <cols>
    <col min="1" max="1" width="14.140625" style="2" bestFit="1" customWidth="1"/>
    <col min="2" max="2" width="9.140625" style="2"/>
    <col min="4" max="4" width="13.140625" bestFit="1" customWidth="1"/>
  </cols>
  <sheetData>
    <row r="1" spans="1:6" x14ac:dyDescent="0.25">
      <c r="A1" s="2" t="s">
        <v>0</v>
      </c>
      <c r="B1" s="2" t="s">
        <v>1</v>
      </c>
    </row>
    <row r="2" spans="1:6" x14ac:dyDescent="0.25">
      <c r="A2" s="2">
        <v>180148</v>
      </c>
      <c r="B2" s="2" t="s">
        <v>5</v>
      </c>
    </row>
    <row r="3" spans="1:6" x14ac:dyDescent="0.25">
      <c r="A3" s="2">
        <v>180750</v>
      </c>
      <c r="B3" s="3" t="s">
        <v>2</v>
      </c>
      <c r="D3" t="s">
        <v>22</v>
      </c>
    </row>
    <row r="4" spans="1:6" x14ac:dyDescent="0.25">
      <c r="A4" s="2">
        <v>180791</v>
      </c>
      <c r="B4" s="2" t="s">
        <v>4</v>
      </c>
      <c r="D4" t="s">
        <v>23</v>
      </c>
    </row>
    <row r="5" spans="1:6" x14ac:dyDescent="0.25">
      <c r="A5" s="2">
        <v>180818</v>
      </c>
      <c r="B5" s="3" t="s">
        <v>2</v>
      </c>
      <c r="D5" t="s">
        <v>11</v>
      </c>
    </row>
    <row r="6" spans="1:6" x14ac:dyDescent="0.25">
      <c r="A6" s="2">
        <v>180926</v>
      </c>
      <c r="B6" s="2" t="s">
        <v>5</v>
      </c>
      <c r="D6" t="s">
        <v>19</v>
      </c>
    </row>
    <row r="7" spans="1:6" x14ac:dyDescent="0.25">
      <c r="A7" s="2">
        <v>180961</v>
      </c>
      <c r="B7" s="2" t="s">
        <v>5</v>
      </c>
      <c r="D7" t="s">
        <v>13</v>
      </c>
    </row>
    <row r="8" spans="1:6" x14ac:dyDescent="0.25">
      <c r="A8" s="2">
        <v>180993</v>
      </c>
      <c r="B8" s="2" t="s">
        <v>6</v>
      </c>
      <c r="D8" t="s">
        <v>24</v>
      </c>
    </row>
    <row r="9" spans="1:6" x14ac:dyDescent="0.25">
      <c r="A9" s="2">
        <v>180999</v>
      </c>
      <c r="B9" s="2" t="s">
        <v>6</v>
      </c>
    </row>
    <row r="10" spans="1:6" x14ac:dyDescent="0.25">
      <c r="A10" s="2">
        <v>181030</v>
      </c>
      <c r="B10" s="1" t="s">
        <v>5</v>
      </c>
      <c r="D10" t="s">
        <v>15</v>
      </c>
      <c r="E10" s="4">
        <f>(18+30+10.5+12+13.5+10)/30</f>
        <v>3.1333333333333333</v>
      </c>
      <c r="F10" s="4"/>
    </row>
    <row r="11" spans="1:6" x14ac:dyDescent="0.25">
      <c r="A11" s="2">
        <v>181043</v>
      </c>
      <c r="B11" s="2" t="s">
        <v>5</v>
      </c>
      <c r="D11" t="s">
        <v>16</v>
      </c>
      <c r="E11" s="5">
        <f>9/30</f>
        <v>0.3</v>
      </c>
    </row>
    <row r="12" spans="1:6" x14ac:dyDescent="0.25">
      <c r="A12" s="2">
        <v>181081</v>
      </c>
      <c r="B12" s="1" t="s">
        <v>5</v>
      </c>
    </row>
    <row r="13" spans="1:6" x14ac:dyDescent="0.25">
      <c r="A13" s="2">
        <v>181125</v>
      </c>
      <c r="B13" s="1" t="s">
        <v>5</v>
      </c>
    </row>
    <row r="14" spans="1:6" x14ac:dyDescent="0.25">
      <c r="A14" s="2">
        <v>181167</v>
      </c>
      <c r="B14" s="3" t="s">
        <v>2</v>
      </c>
    </row>
    <row r="15" spans="1:6" x14ac:dyDescent="0.25">
      <c r="A15" s="2">
        <v>181206</v>
      </c>
      <c r="B15" s="2" t="s">
        <v>3</v>
      </c>
    </row>
    <row r="16" spans="1:6" x14ac:dyDescent="0.25">
      <c r="A16" s="2">
        <v>181211</v>
      </c>
      <c r="B16" s="2" t="s">
        <v>8</v>
      </c>
    </row>
    <row r="17" spans="1:2" x14ac:dyDescent="0.25">
      <c r="A17" s="2">
        <v>181218</v>
      </c>
      <c r="B17" s="1" t="s">
        <v>5</v>
      </c>
    </row>
    <row r="18" spans="1:2" x14ac:dyDescent="0.25">
      <c r="A18" s="2">
        <v>181242</v>
      </c>
      <c r="B18" s="3" t="s">
        <v>2</v>
      </c>
    </row>
    <row r="19" spans="1:2" x14ac:dyDescent="0.25">
      <c r="A19" s="2">
        <v>181285</v>
      </c>
      <c r="B19" s="3" t="s">
        <v>2</v>
      </c>
    </row>
    <row r="20" spans="1:2" x14ac:dyDescent="0.25">
      <c r="A20" s="2">
        <v>181316</v>
      </c>
      <c r="B20" s="3" t="s">
        <v>2</v>
      </c>
    </row>
    <row r="21" spans="1:2" x14ac:dyDescent="0.25">
      <c r="A21" s="2" t="s">
        <v>41</v>
      </c>
      <c r="B21" s="3" t="s">
        <v>2</v>
      </c>
    </row>
    <row r="22" spans="1:2" x14ac:dyDescent="0.25">
      <c r="A22" s="2">
        <v>181329</v>
      </c>
      <c r="B22" s="2" t="s">
        <v>5</v>
      </c>
    </row>
    <row r="23" spans="1:2" x14ac:dyDescent="0.25">
      <c r="A23" s="2">
        <v>181336</v>
      </c>
      <c r="B23" s="2" t="s">
        <v>3</v>
      </c>
    </row>
    <row r="24" spans="1:2" x14ac:dyDescent="0.25">
      <c r="A24" s="2">
        <v>181338</v>
      </c>
      <c r="B24" s="2" t="s">
        <v>6</v>
      </c>
    </row>
    <row r="25" spans="1:2" x14ac:dyDescent="0.25">
      <c r="A25" s="2">
        <v>182424</v>
      </c>
      <c r="B25" s="2" t="s">
        <v>3</v>
      </c>
    </row>
    <row r="26" spans="1:2" x14ac:dyDescent="0.25">
      <c r="A26" s="2">
        <v>181355</v>
      </c>
      <c r="B26" s="2" t="s">
        <v>4</v>
      </c>
    </row>
    <row r="27" spans="1:2" x14ac:dyDescent="0.25">
      <c r="A27" s="2">
        <v>181303</v>
      </c>
      <c r="B27" s="3" t="s">
        <v>2</v>
      </c>
    </row>
    <row r="28" spans="1:2" x14ac:dyDescent="0.25">
      <c r="A28" s="2">
        <v>181393</v>
      </c>
      <c r="B28" s="2" t="s">
        <v>5</v>
      </c>
    </row>
    <row r="29" spans="1:2" x14ac:dyDescent="0.25">
      <c r="A29" s="2">
        <v>182427</v>
      </c>
      <c r="B29" s="3" t="s">
        <v>2</v>
      </c>
    </row>
    <row r="30" spans="1:2" x14ac:dyDescent="0.25">
      <c r="A30" s="2">
        <v>181419</v>
      </c>
      <c r="B30" s="2" t="s">
        <v>4</v>
      </c>
    </row>
    <row r="31" spans="1:2" x14ac:dyDescent="0.25">
      <c r="A31" s="2">
        <v>181502</v>
      </c>
      <c r="B31" s="2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F18" sqref="F18"/>
    </sheetView>
  </sheetViews>
  <sheetFormatPr defaultRowHeight="15" x14ac:dyDescent="0.25"/>
  <cols>
    <col min="1" max="1" width="13.42578125" style="2" bestFit="1" customWidth="1"/>
    <col min="2" max="2" width="7" style="2" bestFit="1" customWidth="1"/>
    <col min="4" max="4" width="13.140625" bestFit="1" customWidth="1"/>
  </cols>
  <sheetData>
    <row r="1" spans="1:6" x14ac:dyDescent="0.25">
      <c r="A1" s="2" t="s">
        <v>0</v>
      </c>
      <c r="B1" s="2" t="s">
        <v>7</v>
      </c>
    </row>
    <row r="2" spans="1:6" x14ac:dyDescent="0.25">
      <c r="A2" s="2">
        <v>181421</v>
      </c>
      <c r="B2" s="3" t="s">
        <v>2</v>
      </c>
      <c r="D2" t="s">
        <v>25</v>
      </c>
    </row>
    <row r="3" spans="1:6" x14ac:dyDescent="0.25">
      <c r="A3" s="2">
        <v>182429</v>
      </c>
      <c r="B3" s="3" t="s">
        <v>2</v>
      </c>
      <c r="D3" t="s">
        <v>26</v>
      </c>
    </row>
    <row r="4" spans="1:6" x14ac:dyDescent="0.25">
      <c r="A4" s="2">
        <v>181433</v>
      </c>
      <c r="B4" s="2" t="s">
        <v>3</v>
      </c>
      <c r="D4" t="s">
        <v>27</v>
      </c>
    </row>
    <row r="5" spans="1:6" x14ac:dyDescent="0.25">
      <c r="A5" s="2">
        <v>182432</v>
      </c>
      <c r="B5" s="2" t="s">
        <v>4</v>
      </c>
      <c r="D5" t="s">
        <v>28</v>
      </c>
    </row>
    <row r="6" spans="1:6" x14ac:dyDescent="0.25">
      <c r="A6" s="2">
        <v>181440</v>
      </c>
      <c r="B6" s="2" t="s">
        <v>3</v>
      </c>
      <c r="D6" t="s">
        <v>29</v>
      </c>
    </row>
    <row r="7" spans="1:6" x14ac:dyDescent="0.25">
      <c r="A7" s="2">
        <v>182436</v>
      </c>
      <c r="B7" s="3" t="s">
        <v>2</v>
      </c>
      <c r="D7" t="s">
        <v>21</v>
      </c>
    </row>
    <row r="8" spans="1:6" x14ac:dyDescent="0.25">
      <c r="A8" s="2">
        <v>181467</v>
      </c>
      <c r="B8" s="3" t="s">
        <v>2</v>
      </c>
    </row>
    <row r="9" spans="1:6" x14ac:dyDescent="0.25">
      <c r="A9" s="2">
        <v>182441</v>
      </c>
      <c r="B9" s="3" t="s">
        <v>2</v>
      </c>
      <c r="D9" t="s">
        <v>15</v>
      </c>
      <c r="E9" s="4">
        <f>(30+12+17.5+16+5)/31</f>
        <v>2.596774193548387</v>
      </c>
      <c r="F9" s="4"/>
    </row>
    <row r="10" spans="1:6" x14ac:dyDescent="0.25">
      <c r="A10" s="2" t="s">
        <v>42</v>
      </c>
      <c r="B10" s="2" t="s">
        <v>8</v>
      </c>
      <c r="D10" t="s">
        <v>16</v>
      </c>
      <c r="E10" s="5">
        <f>15/31</f>
        <v>0.4838709677419355</v>
      </c>
    </row>
    <row r="11" spans="1:6" x14ac:dyDescent="0.25">
      <c r="A11" s="2">
        <v>181539</v>
      </c>
      <c r="B11" s="2" t="s">
        <v>5</v>
      </c>
    </row>
    <row r="12" spans="1:6" x14ac:dyDescent="0.25">
      <c r="A12" s="2">
        <v>181560</v>
      </c>
      <c r="B12" s="1" t="s">
        <v>5</v>
      </c>
    </row>
    <row r="13" spans="1:6" x14ac:dyDescent="0.25">
      <c r="A13" s="2">
        <v>181589</v>
      </c>
      <c r="B13" s="3" t="s">
        <v>2</v>
      </c>
    </row>
    <row r="14" spans="1:6" x14ac:dyDescent="0.25">
      <c r="A14" s="2">
        <v>181590</v>
      </c>
      <c r="B14" s="3" t="s">
        <v>2</v>
      </c>
    </row>
    <row r="15" spans="1:6" x14ac:dyDescent="0.25">
      <c r="A15" s="2">
        <v>182446</v>
      </c>
      <c r="B15" s="2" t="s">
        <v>4</v>
      </c>
    </row>
    <row r="16" spans="1:6" x14ac:dyDescent="0.25">
      <c r="A16" s="2">
        <v>181609</v>
      </c>
      <c r="B16" s="2" t="s">
        <v>5</v>
      </c>
    </row>
    <row r="17" spans="1:2" x14ac:dyDescent="0.25">
      <c r="A17" s="2">
        <v>182459</v>
      </c>
      <c r="B17" s="2" t="s">
        <v>4</v>
      </c>
    </row>
    <row r="18" spans="1:2" x14ac:dyDescent="0.25">
      <c r="A18" s="2">
        <v>181617</v>
      </c>
      <c r="B18" s="2" t="s">
        <v>3</v>
      </c>
    </row>
    <row r="19" spans="1:2" x14ac:dyDescent="0.25">
      <c r="A19" s="2">
        <v>181619</v>
      </c>
      <c r="B19" s="2" t="s">
        <v>5</v>
      </c>
    </row>
    <row r="20" spans="1:2" x14ac:dyDescent="0.25">
      <c r="A20" s="2">
        <v>181640</v>
      </c>
      <c r="B20" s="3" t="s">
        <v>2</v>
      </c>
    </row>
    <row r="21" spans="1:2" x14ac:dyDescent="0.25">
      <c r="A21" s="2">
        <v>181677</v>
      </c>
      <c r="B21" s="2" t="s">
        <v>3</v>
      </c>
    </row>
    <row r="22" spans="1:2" x14ac:dyDescent="0.25">
      <c r="A22" s="2">
        <v>181688</v>
      </c>
      <c r="B22" s="3" t="s">
        <v>2</v>
      </c>
    </row>
    <row r="23" spans="1:2" x14ac:dyDescent="0.25">
      <c r="A23" s="2">
        <v>181689</v>
      </c>
      <c r="B23" s="3" t="s">
        <v>2</v>
      </c>
    </row>
    <row r="24" spans="1:2" x14ac:dyDescent="0.25">
      <c r="A24" s="2">
        <v>181690</v>
      </c>
      <c r="B24" s="3" t="s">
        <v>2</v>
      </c>
    </row>
    <row r="25" spans="1:2" x14ac:dyDescent="0.25">
      <c r="A25" s="2">
        <v>181696</v>
      </c>
      <c r="B25" s="3" t="s">
        <v>2</v>
      </c>
    </row>
    <row r="26" spans="1:2" x14ac:dyDescent="0.25">
      <c r="A26" s="2">
        <v>181717</v>
      </c>
      <c r="B26" s="3" t="s">
        <v>2</v>
      </c>
    </row>
    <row r="27" spans="1:2" x14ac:dyDescent="0.25">
      <c r="A27" s="2">
        <v>181733</v>
      </c>
      <c r="B27" s="2" t="s">
        <v>5</v>
      </c>
    </row>
    <row r="28" spans="1:2" x14ac:dyDescent="0.25">
      <c r="A28" s="2">
        <v>181737</v>
      </c>
      <c r="B28" s="2" t="s">
        <v>5</v>
      </c>
    </row>
    <row r="29" spans="1:2" x14ac:dyDescent="0.25">
      <c r="A29" s="2">
        <v>182417</v>
      </c>
      <c r="B29" s="2" t="s">
        <v>4</v>
      </c>
    </row>
    <row r="30" spans="1:2" x14ac:dyDescent="0.25">
      <c r="A30" s="2">
        <v>181780</v>
      </c>
      <c r="B30" s="3" t="s">
        <v>2</v>
      </c>
    </row>
    <row r="31" spans="1:2" x14ac:dyDescent="0.25">
      <c r="A31" s="2">
        <v>181797</v>
      </c>
      <c r="B31" s="2" t="s">
        <v>4</v>
      </c>
    </row>
    <row r="32" spans="1:2" x14ac:dyDescent="0.25">
      <c r="A32" s="2">
        <v>181801</v>
      </c>
      <c r="B32" s="3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6" workbookViewId="0">
      <selection activeCell="O11" sqref="O11"/>
    </sheetView>
  </sheetViews>
  <sheetFormatPr defaultRowHeight="15" x14ac:dyDescent="0.25"/>
  <cols>
    <col min="1" max="1" width="18.140625" style="2" bestFit="1" customWidth="1"/>
    <col min="2" max="2" width="6.5703125" style="2" bestFit="1" customWidth="1"/>
    <col min="4" max="4" width="13.140625" bestFit="1" customWidth="1"/>
  </cols>
  <sheetData>
    <row r="1" spans="1:6" x14ac:dyDescent="0.25">
      <c r="A1" s="2" t="s">
        <v>0</v>
      </c>
      <c r="B1" s="2" t="s">
        <v>1</v>
      </c>
    </row>
    <row r="2" spans="1:6" x14ac:dyDescent="0.25">
      <c r="A2" s="2">
        <v>181804</v>
      </c>
      <c r="B2" s="3" t="s">
        <v>2</v>
      </c>
      <c r="D2" t="s">
        <v>30</v>
      </c>
    </row>
    <row r="3" spans="1:6" x14ac:dyDescent="0.25">
      <c r="A3" s="2">
        <v>184339</v>
      </c>
      <c r="B3" s="3" t="s">
        <v>2</v>
      </c>
      <c r="D3" t="s">
        <v>31</v>
      </c>
    </row>
    <row r="4" spans="1:6" x14ac:dyDescent="0.25">
      <c r="A4" s="2">
        <v>181849</v>
      </c>
      <c r="B4" s="2" t="s">
        <v>5</v>
      </c>
      <c r="D4" t="s">
        <v>18</v>
      </c>
    </row>
    <row r="5" spans="1:6" x14ac:dyDescent="0.25">
      <c r="A5" s="2">
        <v>181879</v>
      </c>
      <c r="B5" s="3" t="s">
        <v>2</v>
      </c>
      <c r="D5" t="s">
        <v>32</v>
      </c>
    </row>
    <row r="6" spans="1:6" x14ac:dyDescent="0.25">
      <c r="A6" s="2">
        <v>181900</v>
      </c>
      <c r="B6" s="2" t="s">
        <v>8</v>
      </c>
      <c r="D6" t="s">
        <v>33</v>
      </c>
    </row>
    <row r="7" spans="1:6" x14ac:dyDescent="0.25">
      <c r="A7" s="2" t="s">
        <v>43</v>
      </c>
      <c r="B7" s="3" t="s">
        <v>2</v>
      </c>
      <c r="D7" t="s">
        <v>24</v>
      </c>
    </row>
    <row r="8" spans="1:6" x14ac:dyDescent="0.25">
      <c r="A8" s="2">
        <v>181920</v>
      </c>
      <c r="B8" s="2" t="s">
        <v>5</v>
      </c>
    </row>
    <row r="9" spans="1:6" x14ac:dyDescent="0.25">
      <c r="A9" s="2" t="s">
        <v>44</v>
      </c>
      <c r="B9" s="3" t="s">
        <v>2</v>
      </c>
      <c r="D9" t="s">
        <v>15</v>
      </c>
      <c r="E9" s="4">
        <f>(32+21+7+4.5+10)/28</f>
        <v>2.6607142857142856</v>
      </c>
      <c r="F9" s="4"/>
    </row>
    <row r="10" spans="1:6" x14ac:dyDescent="0.25">
      <c r="A10" s="2">
        <v>184345</v>
      </c>
      <c r="B10" s="3" t="s">
        <v>2</v>
      </c>
      <c r="D10" t="s">
        <v>16</v>
      </c>
      <c r="E10" s="5">
        <f>16/28</f>
        <v>0.5714285714285714</v>
      </c>
    </row>
    <row r="11" spans="1:6" x14ac:dyDescent="0.25">
      <c r="A11" s="2">
        <v>184363</v>
      </c>
      <c r="B11" s="3" t="s">
        <v>2</v>
      </c>
    </row>
    <row r="12" spans="1:6" x14ac:dyDescent="0.25">
      <c r="A12" s="2">
        <v>182004</v>
      </c>
      <c r="B12" s="2" t="s">
        <v>5</v>
      </c>
    </row>
    <row r="13" spans="1:6" x14ac:dyDescent="0.25">
      <c r="A13" s="2">
        <v>182012</v>
      </c>
      <c r="B13" s="3" t="s">
        <v>2</v>
      </c>
    </row>
    <row r="14" spans="1:6" x14ac:dyDescent="0.25">
      <c r="A14" s="2">
        <v>182073</v>
      </c>
      <c r="B14" s="3" t="s">
        <v>2</v>
      </c>
    </row>
    <row r="15" spans="1:6" x14ac:dyDescent="0.25">
      <c r="A15" s="2">
        <v>182080</v>
      </c>
      <c r="B15" s="3" t="s">
        <v>2</v>
      </c>
    </row>
    <row r="16" spans="1:6" x14ac:dyDescent="0.25">
      <c r="A16" s="2">
        <v>182109</v>
      </c>
      <c r="B16" s="2" t="s">
        <v>5</v>
      </c>
    </row>
    <row r="17" spans="1:2" x14ac:dyDescent="0.25">
      <c r="A17" s="2">
        <v>182148</v>
      </c>
      <c r="B17" s="3" t="s">
        <v>2</v>
      </c>
    </row>
    <row r="18" spans="1:2" x14ac:dyDescent="0.25">
      <c r="A18" s="2">
        <v>182153</v>
      </c>
      <c r="B18" s="3" t="s">
        <v>2</v>
      </c>
    </row>
    <row r="19" spans="1:2" x14ac:dyDescent="0.25">
      <c r="A19" s="2">
        <v>182165</v>
      </c>
      <c r="B19" s="2" t="s">
        <v>4</v>
      </c>
    </row>
    <row r="20" spans="1:2" x14ac:dyDescent="0.25">
      <c r="A20" s="2">
        <v>182187</v>
      </c>
      <c r="B20" s="2">
        <v>5</v>
      </c>
    </row>
    <row r="21" spans="1:2" x14ac:dyDescent="0.25">
      <c r="A21" s="2" t="s">
        <v>45</v>
      </c>
      <c r="B21" s="3" t="s">
        <v>2</v>
      </c>
    </row>
    <row r="22" spans="1:2" x14ac:dyDescent="0.25">
      <c r="A22" s="2" t="s">
        <v>46</v>
      </c>
      <c r="B22" s="3" t="s">
        <v>2</v>
      </c>
    </row>
    <row r="23" spans="1:2" x14ac:dyDescent="0.25">
      <c r="A23" s="2">
        <v>182213</v>
      </c>
      <c r="B23" s="3" t="s">
        <v>2</v>
      </c>
    </row>
    <row r="24" spans="1:2" x14ac:dyDescent="0.25">
      <c r="A24" s="2" t="s">
        <v>47</v>
      </c>
      <c r="B24" s="2" t="s">
        <v>5</v>
      </c>
    </row>
    <row r="25" spans="1:2" x14ac:dyDescent="0.25">
      <c r="A25" s="2">
        <v>184354</v>
      </c>
      <c r="B25" s="2" t="s">
        <v>5</v>
      </c>
    </row>
    <row r="26" spans="1:2" x14ac:dyDescent="0.25">
      <c r="A26" s="2">
        <v>182261</v>
      </c>
      <c r="B26" s="2" t="s">
        <v>4</v>
      </c>
    </row>
    <row r="27" spans="1:2" x14ac:dyDescent="0.25">
      <c r="A27" s="2">
        <v>182265</v>
      </c>
      <c r="B27" s="2" t="s">
        <v>6</v>
      </c>
    </row>
    <row r="28" spans="1:2" x14ac:dyDescent="0.25">
      <c r="A28" s="2">
        <v>175496</v>
      </c>
      <c r="B28" s="2" t="s">
        <v>5</v>
      </c>
    </row>
    <row r="29" spans="1:2" x14ac:dyDescent="0.25">
      <c r="A29" s="2" t="s">
        <v>48</v>
      </c>
      <c r="B29" s="3" t="s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5" x14ac:dyDescent="0.25"/>
  <cols>
    <col min="1" max="1" width="15.5703125" bestFit="1" customWidth="1"/>
  </cols>
  <sheetData>
    <row r="1" spans="1:2" x14ac:dyDescent="0.25">
      <c r="A1" t="s">
        <v>34</v>
      </c>
      <c r="B1">
        <v>153</v>
      </c>
    </row>
    <row r="2" spans="1:2" x14ac:dyDescent="0.25">
      <c r="A2" t="s">
        <v>35</v>
      </c>
      <c r="B2">
        <v>74</v>
      </c>
    </row>
    <row r="3" spans="1:2" x14ac:dyDescent="0.25">
      <c r="A3" t="s">
        <v>16</v>
      </c>
      <c r="B3" s="5">
        <f>B2/B1</f>
        <v>0.48366013071895425</v>
      </c>
    </row>
    <row r="4" spans="1:2" x14ac:dyDescent="0.25">
      <c r="A4" t="s">
        <v>15</v>
      </c>
      <c r="B4">
        <v>2.79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1011</vt:lpstr>
      <vt:lpstr>1012</vt:lpstr>
      <vt:lpstr>1013</vt:lpstr>
      <vt:lpstr>1014</vt:lpstr>
      <vt:lpstr>1015</vt:lpstr>
      <vt:lpstr>Podsumowanie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2014-06-11T11:01:34Z</dcterms:created>
  <dcterms:modified xsi:type="dcterms:W3CDTF">2014-06-11T16:35:47Z</dcterms:modified>
</cp:coreProperties>
</file>