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A013-12\Desktop\"/>
    </mc:Choice>
  </mc:AlternateContent>
  <xr:revisionPtr revIDLastSave="0" documentId="13_ncr:1_{C316A28D-4970-4ED8-8CB3-D80A8486DE57}" xr6:coauthVersionLast="47" xr6:coauthVersionMax="47" xr10:uidLastSave="{00000000-0000-0000-0000-000000000000}"/>
  <bookViews>
    <workbookView xWindow="0" yWindow="0" windowWidth="14400" windowHeight="15600" xr2:uid="{C1068DD8-C999-4844-8865-2EB477DA8AB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" l="1"/>
  <c r="O32" i="1"/>
  <c r="Q27" i="1"/>
  <c r="J34" i="1"/>
  <c r="J30" i="1"/>
  <c r="I17" i="1"/>
  <c r="I16" i="1"/>
  <c r="J29" i="1" l="1"/>
  <c r="J37" i="1"/>
  <c r="O33" i="1"/>
  <c r="O34" i="1" s="1"/>
  <c r="P34" i="1" s="1"/>
  <c r="Q33" i="1"/>
  <c r="P33" i="1"/>
  <c r="P32" i="1"/>
  <c r="J33" i="1"/>
  <c r="J25" i="1"/>
  <c r="Q23" i="1" l="1"/>
  <c r="Q34" i="1"/>
  <c r="O35" i="1"/>
  <c r="O36" i="1" l="1"/>
  <c r="Q35" i="1"/>
  <c r="P35" i="1"/>
  <c r="Q36" i="1" l="1"/>
  <c r="O37" i="1"/>
  <c r="P36" i="1"/>
  <c r="O38" i="1" l="1"/>
  <c r="Q37" i="1"/>
  <c r="P37" i="1"/>
  <c r="O39" i="1" l="1"/>
  <c r="P38" i="1"/>
  <c r="Q38" i="1"/>
  <c r="O40" i="1" l="1"/>
  <c r="Q39" i="1"/>
  <c r="P39" i="1"/>
  <c r="O41" i="1" l="1"/>
  <c r="Q40" i="1"/>
  <c r="P40" i="1"/>
  <c r="O42" i="1" l="1"/>
  <c r="Q41" i="1"/>
  <c r="P41" i="1"/>
  <c r="O43" i="1" l="1"/>
  <c r="Q42" i="1"/>
  <c r="P42" i="1"/>
  <c r="O44" i="1" l="1"/>
  <c r="Q43" i="1"/>
  <c r="P43" i="1"/>
  <c r="O45" i="1" l="1"/>
  <c r="Q44" i="1"/>
  <c r="P44" i="1"/>
  <c r="O46" i="1" l="1"/>
  <c r="Q45" i="1"/>
  <c r="P45" i="1"/>
  <c r="O47" i="1" l="1"/>
  <c r="P46" i="1"/>
  <c r="Q46" i="1"/>
  <c r="O48" i="1" l="1"/>
  <c r="Q47" i="1"/>
  <c r="P47" i="1"/>
  <c r="O49" i="1" l="1"/>
  <c r="Q48" i="1"/>
  <c r="P48" i="1"/>
  <c r="O50" i="1" l="1"/>
  <c r="Q49" i="1"/>
  <c r="P49" i="1"/>
  <c r="O51" i="1" l="1"/>
  <c r="Q50" i="1"/>
  <c r="P50" i="1"/>
  <c r="O52" i="1" l="1"/>
  <c r="Q51" i="1"/>
  <c r="P51" i="1"/>
  <c r="O53" i="1" l="1"/>
  <c r="Q52" i="1"/>
  <c r="P52" i="1"/>
  <c r="O54" i="1" l="1"/>
  <c r="Q53" i="1"/>
  <c r="P53" i="1"/>
  <c r="O55" i="1" l="1"/>
  <c r="P54" i="1"/>
  <c r="Q54" i="1"/>
  <c r="O56" i="1" l="1"/>
  <c r="Q55" i="1"/>
  <c r="P55" i="1"/>
  <c r="O57" i="1" l="1"/>
  <c r="Q56" i="1"/>
  <c r="P56" i="1"/>
  <c r="O58" i="1" l="1"/>
  <c r="Q57" i="1"/>
  <c r="P57" i="1"/>
  <c r="O59" i="1" l="1"/>
  <c r="Q58" i="1"/>
  <c r="P58" i="1"/>
  <c r="O60" i="1" l="1"/>
  <c r="Q59" i="1"/>
  <c r="P59" i="1"/>
  <c r="O61" i="1" l="1"/>
  <c r="Q60" i="1"/>
  <c r="P60" i="1"/>
  <c r="O62" i="1" l="1"/>
  <c r="Q61" i="1"/>
  <c r="P61" i="1"/>
  <c r="O63" i="1" l="1"/>
  <c r="P62" i="1"/>
  <c r="Q62" i="1"/>
  <c r="O64" i="1" l="1"/>
  <c r="Q63" i="1"/>
  <c r="P63" i="1"/>
  <c r="O65" i="1" l="1"/>
  <c r="Q64" i="1"/>
  <c r="P64" i="1"/>
  <c r="O66" i="1" l="1"/>
  <c r="Q65" i="1"/>
  <c r="P65" i="1"/>
  <c r="O67" i="1" l="1"/>
  <c r="Q66" i="1"/>
  <c r="P66" i="1"/>
  <c r="O68" i="1" l="1"/>
  <c r="Q67" i="1"/>
  <c r="P67" i="1"/>
  <c r="O69" i="1" l="1"/>
  <c r="Q68" i="1"/>
  <c r="P68" i="1"/>
  <c r="O70" i="1" l="1"/>
  <c r="Q69" i="1"/>
  <c r="P69" i="1"/>
  <c r="O71" i="1" l="1"/>
  <c r="Q70" i="1"/>
  <c r="P70" i="1"/>
  <c r="O72" i="1" l="1"/>
  <c r="Q71" i="1"/>
  <c r="P71" i="1"/>
  <c r="O73" i="1" l="1"/>
  <c r="Q72" i="1"/>
  <c r="P72" i="1"/>
  <c r="O74" i="1" l="1"/>
  <c r="Q73" i="1"/>
  <c r="P73" i="1"/>
  <c r="O75" i="1" l="1"/>
  <c r="Q74" i="1"/>
  <c r="P74" i="1"/>
  <c r="O76" i="1" l="1"/>
  <c r="Q75" i="1"/>
  <c r="P75" i="1"/>
  <c r="O77" i="1" l="1"/>
  <c r="Q76" i="1"/>
  <c r="P76" i="1"/>
  <c r="O78" i="1" l="1"/>
  <c r="Q77" i="1"/>
  <c r="P77" i="1"/>
  <c r="O79" i="1" l="1"/>
  <c r="Q78" i="1"/>
  <c r="P78" i="1"/>
  <c r="O80" i="1" l="1"/>
  <c r="Q79" i="1"/>
  <c r="P79" i="1"/>
  <c r="O81" i="1" l="1"/>
  <c r="Q80" i="1"/>
  <c r="P80" i="1"/>
  <c r="O82" i="1" l="1"/>
  <c r="Q81" i="1"/>
  <c r="P81" i="1"/>
  <c r="O83" i="1" l="1"/>
  <c r="Q82" i="1"/>
  <c r="P82" i="1"/>
  <c r="O84" i="1" l="1"/>
  <c r="Q83" i="1"/>
  <c r="P83" i="1"/>
  <c r="O85" i="1" l="1"/>
  <c r="Q84" i="1"/>
  <c r="P84" i="1"/>
  <c r="O86" i="1" l="1"/>
  <c r="Q85" i="1"/>
  <c r="P85" i="1"/>
  <c r="O87" i="1" l="1"/>
  <c r="P86" i="1"/>
  <c r="Q86" i="1"/>
  <c r="O88" i="1" l="1"/>
  <c r="Q87" i="1"/>
  <c r="P87" i="1"/>
  <c r="O89" i="1" l="1"/>
  <c r="Q88" i="1"/>
  <c r="P88" i="1"/>
  <c r="O90" i="1" l="1"/>
  <c r="Q89" i="1"/>
  <c r="P89" i="1"/>
  <c r="O91" i="1" l="1"/>
  <c r="Q90" i="1"/>
  <c r="P90" i="1"/>
  <c r="O92" i="1" l="1"/>
  <c r="Q91" i="1"/>
  <c r="P91" i="1"/>
  <c r="O93" i="1" l="1"/>
  <c r="Q92" i="1"/>
  <c r="P92" i="1"/>
  <c r="O94" i="1" l="1"/>
  <c r="Q93" i="1"/>
  <c r="P93" i="1"/>
  <c r="O95" i="1" l="1"/>
  <c r="Q94" i="1"/>
  <c r="P94" i="1"/>
  <c r="O96" i="1" l="1"/>
  <c r="Q95" i="1"/>
  <c r="P95" i="1"/>
  <c r="O97" i="1" l="1"/>
  <c r="Q96" i="1"/>
  <c r="P96" i="1"/>
  <c r="O98" i="1" l="1"/>
  <c r="Q97" i="1"/>
  <c r="P97" i="1"/>
  <c r="O99" i="1" l="1"/>
  <c r="Q98" i="1"/>
  <c r="P98" i="1"/>
  <c r="O100" i="1" l="1"/>
  <c r="Q99" i="1"/>
  <c r="P99" i="1"/>
  <c r="O101" i="1" l="1"/>
  <c r="Q100" i="1"/>
  <c r="P100" i="1"/>
  <c r="O102" i="1" l="1"/>
  <c r="Q101" i="1"/>
  <c r="P101" i="1"/>
  <c r="O103" i="1" l="1"/>
  <c r="P102" i="1"/>
  <c r="Q102" i="1"/>
  <c r="O104" i="1" l="1"/>
  <c r="Q103" i="1"/>
  <c r="P103" i="1"/>
  <c r="O105" i="1" l="1"/>
  <c r="Q104" i="1"/>
  <c r="P104" i="1"/>
  <c r="O106" i="1" l="1"/>
  <c r="Q105" i="1"/>
  <c r="P105" i="1"/>
  <c r="O107" i="1" l="1"/>
  <c r="Q106" i="1"/>
  <c r="P106" i="1"/>
  <c r="O108" i="1" l="1"/>
  <c r="Q107" i="1"/>
  <c r="P107" i="1"/>
  <c r="O109" i="1" l="1"/>
  <c r="Q108" i="1"/>
  <c r="P108" i="1"/>
  <c r="O110" i="1" l="1"/>
  <c r="Q109" i="1"/>
  <c r="P109" i="1"/>
  <c r="O111" i="1" l="1"/>
  <c r="Q110" i="1"/>
  <c r="P110" i="1"/>
  <c r="O112" i="1" l="1"/>
  <c r="Q111" i="1"/>
  <c r="P111" i="1"/>
  <c r="O113" i="1" l="1"/>
  <c r="Q112" i="1"/>
  <c r="P112" i="1"/>
  <c r="O114" i="1" l="1"/>
  <c r="Q113" i="1"/>
  <c r="P113" i="1"/>
  <c r="O115" i="1" l="1"/>
  <c r="Q114" i="1"/>
  <c r="P114" i="1"/>
  <c r="O116" i="1" l="1"/>
  <c r="Q115" i="1"/>
  <c r="P115" i="1"/>
  <c r="O117" i="1" l="1"/>
  <c r="Q116" i="1"/>
  <c r="P116" i="1"/>
  <c r="O118" i="1" l="1"/>
  <c r="Q117" i="1"/>
  <c r="P117" i="1"/>
  <c r="O119" i="1" l="1"/>
  <c r="P118" i="1"/>
  <c r="Q118" i="1"/>
  <c r="O120" i="1" l="1"/>
  <c r="Q119" i="1"/>
  <c r="P119" i="1"/>
  <c r="O121" i="1" l="1"/>
  <c r="Q120" i="1"/>
  <c r="P120" i="1"/>
  <c r="O122" i="1" l="1"/>
  <c r="Q121" i="1"/>
  <c r="P121" i="1"/>
  <c r="O123" i="1" l="1"/>
  <c r="Q122" i="1"/>
  <c r="P122" i="1"/>
  <c r="O124" i="1" l="1"/>
  <c r="Q123" i="1"/>
  <c r="P123" i="1"/>
  <c r="O125" i="1" l="1"/>
  <c r="Q124" i="1"/>
  <c r="P124" i="1"/>
  <c r="O126" i="1" l="1"/>
  <c r="Q125" i="1"/>
  <c r="P125" i="1"/>
  <c r="O127" i="1" l="1"/>
  <c r="Q126" i="1"/>
  <c r="P126" i="1"/>
  <c r="O128" i="1" l="1"/>
  <c r="Q127" i="1"/>
  <c r="P127" i="1"/>
  <c r="O129" i="1" l="1"/>
  <c r="Q128" i="1"/>
  <c r="P128" i="1"/>
  <c r="O130" i="1" l="1"/>
  <c r="Q129" i="1"/>
  <c r="P129" i="1"/>
  <c r="O131" i="1" l="1"/>
  <c r="Q130" i="1"/>
  <c r="P130" i="1"/>
  <c r="O132" i="1" l="1"/>
  <c r="Q131" i="1"/>
  <c r="P131" i="1"/>
  <c r="Q132" i="1" l="1"/>
  <c r="P132" i="1"/>
</calcChain>
</file>

<file path=xl/sharedStrings.xml><?xml version="1.0" encoding="utf-8"?>
<sst xmlns="http://schemas.openxmlformats.org/spreadsheetml/2006/main" count="40" uniqueCount="40">
  <si>
    <t>Zadanie 1 [rozkład wykładniczy]</t>
  </si>
  <si>
    <t>y =</t>
  </si>
  <si>
    <t>Ad A) rozkład / model próbkowy</t>
  </si>
  <si>
    <t>T =</t>
  </si>
  <si>
    <t>Ad B) rozkład a priori</t>
  </si>
  <si>
    <t>a =</t>
  </si>
  <si>
    <t>b =</t>
  </si>
  <si>
    <t>Hiperparametry</t>
  </si>
  <si>
    <t>Ad C) model bayesowski - patrz notatki (tylko)</t>
  </si>
  <si>
    <t>Ad D) rozkład a posteriori</t>
  </si>
  <si>
    <t>a_kres =</t>
  </si>
  <si>
    <t>b_kres =</t>
  </si>
  <si>
    <t>Parametry rozkładu a posteriori</t>
  </si>
  <si>
    <t>Ad E) analiza rozkładu a posteriori - na tle rozkładu a priori</t>
  </si>
  <si>
    <t>b) wartości oczekiwane</t>
  </si>
  <si>
    <t>E(lambda | y)=</t>
  </si>
  <si>
    <t>E(lambda)=</t>
  </si>
  <si>
    <t>c) modalne</t>
  </si>
  <si>
    <t>Mo(lambda | y)=</t>
  </si>
  <si>
    <t>Mo(lambda)=</t>
  </si>
  <si>
    <t>d) mediany</t>
  </si>
  <si>
    <t>Me(lambda | y)=</t>
  </si>
  <si>
    <t>Me(lambda)=</t>
  </si>
  <si>
    <t>e) odchyenia standardowe</t>
  </si>
  <si>
    <t>D(lambda | y)=</t>
  </si>
  <si>
    <t>D(lambda)=</t>
  </si>
  <si>
    <t xml:space="preserve">a) funkcje gęstości ------------------------------------------------------&gt; </t>
  </si>
  <si>
    <t>Zakres wartości lambdy na osi OX:</t>
  </si>
  <si>
    <t xml:space="preserve">min = </t>
  </si>
  <si>
    <t>max =</t>
  </si>
  <si>
    <t>zakr. max=</t>
  </si>
  <si>
    <t>Odstęp pomiędzy dwoma kolejnymi znacznikami na osi OX:</t>
  </si>
  <si>
    <t>w =</t>
  </si>
  <si>
    <t>Oś OX</t>
  </si>
  <si>
    <t>lambda</t>
  </si>
  <si>
    <t>p(lambda|y)</t>
  </si>
  <si>
    <t>p(lambda)</t>
  </si>
  <si>
    <t>r. a posteriori</t>
  </si>
  <si>
    <t>r. a priori</t>
  </si>
  <si>
    <t>&lt;&lt; zaraz się tym zajmiemy!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</si>
</sst>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4" xfId="0" applyFill="1" applyBorder="1"/>
    <xf numFmtId="0" fontId="0" fillId="3" borderId="0" xfId="0" applyFill="1"/>
    <xf numFmtId="0" fontId="0" fillId="3" borderId="4" xfId="0" applyFill="1" applyBorder="1"/>
    <xf numFmtId="0" fontId="0" fillId="4" borderId="0" xfId="0" applyFill="1"/>
    <xf numFmtId="0" fontId="0" fillId="4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Arkusz1!$P$31</c:f>
              <c:strCache>
                <c:ptCount val="1"/>
                <c:pt idx="0">
                  <c:v>p(lambda|y)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Arkusz1!$O$32:$O$132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Arkusz1!$P$32:$P$132</c:f>
              <c:numCache>
                <c:formatCode>General</c:formatCode>
                <c:ptCount val="101"/>
                <c:pt idx="0">
                  <c:v>0</c:v>
                </c:pt>
                <c:pt idx="1">
                  <c:v>8.5285340134136944E-15</c:v>
                </c:pt>
                <c:pt idx="2">
                  <c:v>2.6313138364552264E-11</c:v>
                </c:pt>
                <c:pt idx="3">
                  <c:v>2.5716157306907889E-9</c:v>
                </c:pt>
                <c:pt idx="4">
                  <c:v>6.1151797691983337E-8</c:v>
                </c:pt>
                <c:pt idx="5">
                  <c:v>6.7029765541382465E-7</c:v>
                </c:pt>
                <c:pt idx="6">
                  <c:v>4.5017458044586092E-6</c:v>
                </c:pt>
                <c:pt idx="7">
                  <c:v>2.1561588814362437E-5</c:v>
                </c:pt>
                <c:pt idx="8">
                  <c:v>8.0634786243013743E-5</c:v>
                </c:pt>
                <c:pt idx="9">
                  <c:v>2.4962669337411119E-4</c:v>
                </c:pt>
                <c:pt idx="10">
                  <c:v>6.6576234217723118E-4</c:v>
                </c:pt>
                <c:pt idx="11">
                  <c:v>1.5738732854354742E-3</c:v>
                </c:pt>
                <c:pt idx="12">
                  <c:v>3.3679901299021159E-3</c:v>
                </c:pt>
                <c:pt idx="13">
                  <c:v>6.6290974115329401E-3</c:v>
                </c:pt>
                <c:pt idx="14">
                  <c:v>1.2150913154984297E-2</c:v>
                </c:pt>
                <c:pt idx="15">
                  <c:v>2.0946232171855737E-2</c:v>
                </c:pt>
                <c:pt idx="16">
                  <c:v>3.4228582315297178E-2</c:v>
                </c:pt>
                <c:pt idx="17">
                  <c:v>5.3367209179384499E-2</c:v>
                </c:pt>
                <c:pt idx="18">
                  <c:v>7.9817075728261133E-2</c:v>
                </c:pt>
                <c:pt idx="19">
                  <c:v>0.11502898250174895</c:v>
                </c:pt>
                <c:pt idx="20">
                  <c:v>0.16034755065271544</c:v>
                </c:pt>
                <c:pt idx="21">
                  <c:v>0.21690633427012765</c:v>
                </c:pt>
                <c:pt idx="22">
                  <c:v>0.28552963060527098</c:v>
                </c:pt>
                <c:pt idx="23">
                  <c:v>0.36664972317134059</c:v>
                </c:pt>
                <c:pt idx="24">
                  <c:v>0.46024655385895397</c:v>
                </c:pt>
                <c:pt idx="25">
                  <c:v>0.56581448914614252</c:v>
                </c:pt>
                <c:pt idx="26">
                  <c:v>0.68235825780996551</c:v>
                </c:pt>
                <c:pt idx="27">
                  <c:v>0.80841760301324272</c:v>
                </c:pt>
                <c:pt idx="28">
                  <c:v>0.94211796075749898</c:v>
                </c:pt>
                <c:pt idx="29">
                  <c:v>1.0812427231684709</c:v>
                </c:pt>
                <c:pt idx="30">
                  <c:v>1.2233214620829289</c:v>
                </c:pt>
                <c:pt idx="31">
                  <c:v>1.3657278953977894</c:v>
                </c:pt>
                <c:pt idx="32">
                  <c:v>1.505781335045338</c:v>
                </c:pt>
                <c:pt idx="33">
                  <c:v>1.6408457776586454</c:v>
                </c:pt>
                <c:pt idx="34">
                  <c:v>1.7684215778124515</c:v>
                </c:pt>
                <c:pt idx="35">
                  <c:v>1.8862256602870626</c:v>
                </c:pt>
                <c:pt idx="36">
                  <c:v>1.9922573664847329</c:v>
                </c:pt>
                <c:pt idx="37">
                  <c:v>2.0848481880575891</c:v>
                </c:pt>
                <c:pt idx="38">
                  <c:v>2.162694733845187</c:v>
                </c:pt>
                <c:pt idx="39">
                  <c:v>2.2248752417927333</c:v>
                </c:pt>
                <c:pt idx="40">
                  <c:v>2.2708507448602453</c:v>
                </c:pt>
                <c:pt idx="41">
                  <c:v>2.3004526084037047</c:v>
                </c:pt>
                <c:pt idx="42">
                  <c:v>2.3138585726766552</c:v>
                </c:pt>
                <c:pt idx="43">
                  <c:v>2.3115596681266588</c:v>
                </c:pt>
                <c:pt idx="44">
                  <c:v>2.2943204430179915</c:v>
                </c:pt>
                <c:pt idx="45">
                  <c:v>2.2631348787705816</c:v>
                </c:pt>
                <c:pt idx="46">
                  <c:v>2.2191801974493353</c:v>
                </c:pt>
                <c:pt idx="47">
                  <c:v>2.1637705176368893</c:v>
                </c:pt>
                <c:pt idx="48">
                  <c:v>2.0983120174227716</c:v>
                </c:pt>
                <c:pt idx="49">
                  <c:v>2.0242609413628494</c:v>
                </c:pt>
                <c:pt idx="50">
                  <c:v>1.9430854630410972</c:v>
                </c:pt>
                <c:pt idx="51">
                  <c:v>1.8562321030686983</c:v>
                </c:pt>
                <c:pt idx="52">
                  <c:v>1.7650971164627058</c:v>
                </c:pt>
                <c:pt idx="53">
                  <c:v>1.6710030118101371</c:v>
                </c:pt>
                <c:pt idx="54">
                  <c:v>1.5751801523128819</c:v>
                </c:pt>
                <c:pt idx="55">
                  <c:v>1.478753217564168</c:v>
                </c:pt>
                <c:pt idx="56">
                  <c:v>1.3827321741376779</c:v>
                </c:pt>
                <c:pt idx="57">
                  <c:v>1.2880073103461123</c:v>
                </c:pt>
                <c:pt idx="58">
                  <c:v>1.1953478321311197</c:v>
                </c:pt>
                <c:pt idx="59">
                  <c:v>1.1054034884684059</c:v>
                </c:pt>
                <c:pt idx="60">
                  <c:v>1.0187086910122873</c:v>
                </c:pt>
                <c:pt idx="61">
                  <c:v>0.93568860901287487</c:v>
                </c:pt>
                <c:pt idx="62">
                  <c:v>0.85666675206613496</c:v>
                </c:pt>
                <c:pt idx="63">
                  <c:v>0.78187359563285386</c:v>
                </c:pt>
                <c:pt idx="64">
                  <c:v>0.71145585361591668</c:v>
                </c:pt>
                <c:pt idx="65">
                  <c:v>0.64548605530380554</c:v>
                </c:pt>
                <c:pt idx="66">
                  <c:v>0.58397213794115832</c:v>
                </c:pt>
                <c:pt idx="67">
                  <c:v>0.52686681890848608</c:v>
                </c:pt>
                <c:pt idx="68">
                  <c:v>0.47407656134722764</c:v>
                </c:pt>
                <c:pt idx="69">
                  <c:v>0.42546999289266862</c:v>
                </c:pt>
                <c:pt idx="70">
                  <c:v>0.38088567822962255</c:v>
                </c:pt>
                <c:pt idx="71">
                  <c:v>0.34013918206621108</c:v>
                </c:pt>
                <c:pt idx="72">
                  <c:v>0.30302938971383314</c:v>
                </c:pt>
                <c:pt idx="73">
                  <c:v>0.26934407787266013</c:v>
                </c:pt>
                <c:pt idx="74">
                  <c:v>0.23886474872204116</c:v>
                </c:pt>
                <c:pt idx="75">
                  <c:v>0.21137075639040431</c:v>
                </c:pt>
                <c:pt idx="76">
                  <c:v>0.18664276678884073</c:v>
                </c:pt>
                <c:pt idx="77">
                  <c:v>0.16446560013425135</c:v>
                </c:pt>
                <c:pt idx="78">
                  <c:v>0.14463051077007785</c:v>
                </c:pt>
                <c:pt idx="79">
                  <c:v>0.1269369616124657</c:v>
                </c:pt>
                <c:pt idx="80">
                  <c:v>0.11119395117789371</c:v>
                </c:pt>
                <c:pt idx="81">
                  <c:v>9.7220950118212773E-2</c:v>
                </c:pt>
                <c:pt idx="82">
                  <c:v>8.4848501889656827E-2</c:v>
                </c:pt>
                <c:pt idx="83">
                  <c:v>7.3918538955619464E-2</c:v>
                </c:pt>
                <c:pt idx="84">
                  <c:v>6.428446206226536E-2</c:v>
                </c:pt>
                <c:pt idx="85">
                  <c:v>5.5811025878242083E-2</c:v>
                </c:pt>
                <c:pt idx="86">
                  <c:v>4.8374069857358877E-2</c:v>
                </c:pt>
                <c:pt idx="87">
                  <c:v>4.186012872829141E-2</c:v>
                </c:pt>
                <c:pt idx="88">
                  <c:v>3.616595266393878E-2</c:v>
                </c:pt>
                <c:pt idx="89">
                  <c:v>3.1197963029054813E-2</c:v>
                </c:pt>
                <c:pt idx="90">
                  <c:v>2.687166571497247E-2</c:v>
                </c:pt>
                <c:pt idx="91">
                  <c:v>2.3111040488406839E-2</c:v>
                </c:pt>
                <c:pt idx="92">
                  <c:v>1.9847921532419349E-2</c:v>
                </c:pt>
                <c:pt idx="93">
                  <c:v>1.7021381451375602E-2</c:v>
                </c:pt>
                <c:pt idx="94">
                  <c:v>1.4577128446039147E-2</c:v>
                </c:pt>
                <c:pt idx="95">
                  <c:v>1.2466924128709282E-2</c:v>
                </c:pt>
                <c:pt idx="96">
                  <c:v>1.0648027523937504E-2</c:v>
                </c:pt>
                <c:pt idx="97">
                  <c:v>9.0826691658218803E-3</c:v>
                </c:pt>
                <c:pt idx="98">
                  <c:v>7.7375578334193031E-3</c:v>
                </c:pt>
                <c:pt idx="99">
                  <c:v>6.5834213353408088E-3</c:v>
                </c:pt>
                <c:pt idx="100">
                  <c:v>5.5945818367185091E-3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1-4326-8C6E-490C13690559}"/>
            </c:ext>
          </c:extLst>
        </c:ser>
        <c:ser>
          <c:idx val="1"/>
          <c:order val="1"/>
          <c:tx>
            <c:strRef>
              <c:f>Arkusz1!$Q$31</c:f>
              <c:strCache>
                <c:ptCount val="1"/>
                <c:pt idx="0">
                  <c:v>p(lambda)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Arkusz1!$O$32:$O$132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Arkusz1!$Q$32:$Q$132</c:f>
              <c:numCache>
                <c:formatCode>General</c:formatCode>
                <c:ptCount val="101"/>
                <c:pt idx="0">
                  <c:v>0.2</c:v>
                </c:pt>
                <c:pt idx="1">
                  <c:v>0.19944078326877859</c:v>
                </c:pt>
                <c:pt idx="2">
                  <c:v>0.19888313015431958</c:v>
                </c:pt>
                <c:pt idx="3">
                  <c:v>0.19832703628461967</c:v>
                </c:pt>
                <c:pt idx="4">
                  <c:v>0.1977724972999001</c:v>
                </c:pt>
                <c:pt idx="5">
                  <c:v>0.19721950885257239</c:v>
                </c:pt>
                <c:pt idx="6">
                  <c:v>0.19666806660720426</c:v>
                </c:pt>
                <c:pt idx="7">
                  <c:v>0.1961181662404857</c:v>
                </c:pt>
                <c:pt idx="8">
                  <c:v>0.19556980344119498</c:v>
                </c:pt>
                <c:pt idx="9">
                  <c:v>0.19502297391016499</c:v>
                </c:pt>
                <c:pt idx="10">
                  <c:v>0.19447767336024938</c:v>
                </c:pt>
                <c:pt idx="11">
                  <c:v>0.19393389751628909</c:v>
                </c:pt>
                <c:pt idx="12">
                  <c:v>0.19339164211507864</c:v>
                </c:pt>
                <c:pt idx="13">
                  <c:v>0.19285090290533297</c:v>
                </c:pt>
                <c:pt idx="14">
                  <c:v>0.19231167564765389</c:v>
                </c:pt>
                <c:pt idx="15">
                  <c:v>0.19177395611449691</c:v>
                </c:pt>
                <c:pt idx="16">
                  <c:v>0.19123774009013816</c:v>
                </c:pt>
                <c:pt idx="17">
                  <c:v>0.19070302337064129</c:v>
                </c:pt>
                <c:pt idx="18">
                  <c:v>0.19016980176382448</c:v>
                </c:pt>
                <c:pt idx="19">
                  <c:v>0.18963807108922751</c:v>
                </c:pt>
                <c:pt idx="20">
                  <c:v>0.18910782717807928</c:v>
                </c:pt>
                <c:pt idx="21">
                  <c:v>0.18857906587326473</c:v>
                </c:pt>
                <c:pt idx="22">
                  <c:v>0.18805178302929254</c:v>
                </c:pt>
                <c:pt idx="23">
                  <c:v>0.18752597451226255</c:v>
                </c:pt>
                <c:pt idx="24">
                  <c:v>0.18700163619983329</c:v>
                </c:pt>
                <c:pt idx="25">
                  <c:v>0.18647876398118965</c:v>
                </c:pt>
                <c:pt idx="26">
                  <c:v>0.18595735375701081</c:v>
                </c:pt>
                <c:pt idx="27">
                  <c:v>0.1854374014394379</c:v>
                </c:pt>
                <c:pt idx="28">
                  <c:v>0.18491890295204214</c:v>
                </c:pt>
                <c:pt idx="29">
                  <c:v>0.18440185422979269</c:v>
                </c:pt>
                <c:pt idx="30">
                  <c:v>0.18388625121902494</c:v>
                </c:pt>
                <c:pt idx="31">
                  <c:v>0.18337208987740861</c:v>
                </c:pt>
                <c:pt idx="32">
                  <c:v>0.18285936617391621</c:v>
                </c:pt>
                <c:pt idx="33">
                  <c:v>0.18234807608879122</c:v>
                </c:pt>
                <c:pt idx="34">
                  <c:v>0.18183821561351679</c:v>
                </c:pt>
                <c:pt idx="35">
                  <c:v>0.18132978075078418</c:v>
                </c:pt>
                <c:pt idx="36">
                  <c:v>0.18082276751446144</c:v>
                </c:pt>
                <c:pt idx="37">
                  <c:v>0.1803171719295622</c:v>
                </c:pt>
                <c:pt idx="38">
                  <c:v>0.17981299003221451</c:v>
                </c:pt>
                <c:pt idx="39">
                  <c:v>0.17931021786962972</c:v>
                </c:pt>
                <c:pt idx="40">
                  <c:v>0.17880885150007145</c:v>
                </c:pt>
                <c:pt idx="41">
                  <c:v>0.17830888699282482</c:v>
                </c:pt>
                <c:pt idx="42">
                  <c:v>0.17781032042816555</c:v>
                </c:pt>
                <c:pt idx="43">
                  <c:v>0.17731314789732922</c:v>
                </c:pt>
                <c:pt idx="44">
                  <c:v>0.17681736550248059</c:v>
                </c:pt>
                <c:pt idx="45">
                  <c:v>0.17632296935668321</c:v>
                </c:pt>
                <c:pt idx="46">
                  <c:v>0.17582995558386871</c:v>
                </c:pt>
                <c:pt idx="47">
                  <c:v>0.17533832031880664</c:v>
                </c:pt>
                <c:pt idx="48">
                  <c:v>0.17484805970707396</c:v>
                </c:pt>
                <c:pt idx="49">
                  <c:v>0.17435916990502498</c:v>
                </c:pt>
                <c:pt idx="50">
                  <c:v>0.17387164707976116</c:v>
                </c:pt>
                <c:pt idx="51">
                  <c:v>0.17338548740910101</c:v>
                </c:pt>
                <c:pt idx="52">
                  <c:v>0.17290068708155026</c:v>
                </c:pt>
                <c:pt idx="53">
                  <c:v>0.17241724229627187</c:v>
                </c:pt>
                <c:pt idx="54">
                  <c:v>0.17193514926305623</c:v>
                </c:pt>
                <c:pt idx="55">
                  <c:v>0.17145440420229147</c:v>
                </c:pt>
                <c:pt idx="56">
                  <c:v>0.17097500334493387</c:v>
                </c:pt>
                <c:pt idx="57">
                  <c:v>0.17049694293247827</c:v>
                </c:pt>
                <c:pt idx="58">
                  <c:v>0.17002021921692856</c:v>
                </c:pt>
                <c:pt idx="59">
                  <c:v>0.16954482846076835</c:v>
                </c:pt>
                <c:pt idx="60">
                  <c:v>0.16907076693693174</c:v>
                </c:pt>
                <c:pt idx="61">
                  <c:v>0.1685980309287739</c:v>
                </c:pt>
                <c:pt idx="62">
                  <c:v>0.16812661673004214</c:v>
                </c:pt>
                <c:pt idx="63">
                  <c:v>0.16765652064484668</c:v>
                </c:pt>
                <c:pt idx="64">
                  <c:v>0.16718773898763184</c:v>
                </c:pt>
                <c:pt idx="65">
                  <c:v>0.16672026808314705</c:v>
                </c:pt>
                <c:pt idx="66">
                  <c:v>0.16625410426641796</c:v>
                </c:pt>
                <c:pt idx="67">
                  <c:v>0.16578924388271793</c:v>
                </c:pt>
                <c:pt idx="68">
                  <c:v>0.16532568328753913</c:v>
                </c:pt>
                <c:pt idx="69">
                  <c:v>0.16486341884656411</c:v>
                </c:pt>
                <c:pt idx="70">
                  <c:v>0.1644024469356373</c:v>
                </c:pt>
                <c:pt idx="71">
                  <c:v>0.16394276394073656</c:v>
                </c:pt>
                <c:pt idx="72">
                  <c:v>0.16348436625794485</c:v>
                </c:pt>
                <c:pt idx="73">
                  <c:v>0.16302725029342199</c:v>
                </c:pt>
                <c:pt idx="74">
                  <c:v>0.16257141246337647</c:v>
                </c:pt>
                <c:pt idx="75">
                  <c:v>0.1621168491940374</c:v>
                </c:pt>
                <c:pt idx="76">
                  <c:v>0.16166355692162637</c:v>
                </c:pt>
                <c:pt idx="77">
                  <c:v>0.16121153209232969</c:v>
                </c:pt>
                <c:pt idx="78">
                  <c:v>0.16076077116227036</c:v>
                </c:pt>
                <c:pt idx="79">
                  <c:v>0.16031127059748038</c:v>
                </c:pt>
                <c:pt idx="80">
                  <c:v>0.15986302687387299</c:v>
                </c:pt>
                <c:pt idx="81">
                  <c:v>0.15941603647721517</c:v>
                </c:pt>
                <c:pt idx="82">
                  <c:v>0.15897029590309986</c:v>
                </c:pt>
                <c:pt idx="83">
                  <c:v>0.15852580165691871</c:v>
                </c:pt>
                <c:pt idx="84">
                  <c:v>0.15808255025383455</c:v>
                </c:pt>
                <c:pt idx="85">
                  <c:v>0.15764053821875407</c:v>
                </c:pt>
                <c:pt idx="86">
                  <c:v>0.15719976208630071</c:v>
                </c:pt>
                <c:pt idx="87">
                  <c:v>0.15676021840078727</c:v>
                </c:pt>
                <c:pt idx="88">
                  <c:v>0.15632190371618906</c:v>
                </c:pt>
                <c:pt idx="89">
                  <c:v>0.15588481459611669</c:v>
                </c:pt>
                <c:pt idx="90">
                  <c:v>0.15544894761378922</c:v>
                </c:pt>
                <c:pt idx="91">
                  <c:v>0.15501429935200728</c:v>
                </c:pt>
                <c:pt idx="92">
                  <c:v>0.15458086640312621</c:v>
                </c:pt>
                <c:pt idx="93">
                  <c:v>0.15414864536902959</c:v>
                </c:pt>
                <c:pt idx="94">
                  <c:v>0.15371763286110218</c:v>
                </c:pt>
                <c:pt idx="95">
                  <c:v>0.15328782550020381</c:v>
                </c:pt>
                <c:pt idx="96">
                  <c:v>0.1528592199166425</c:v>
                </c:pt>
                <c:pt idx="97">
                  <c:v>0.1524318127501483</c:v>
                </c:pt>
                <c:pt idx="98">
                  <c:v>0.15200560064984683</c:v>
                </c:pt>
                <c:pt idx="99">
                  <c:v>0.15158058027423307</c:v>
                </c:pt>
                <c:pt idx="100">
                  <c:v>0.15115674829114509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1-4326-8C6E-490C1369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899567"/>
        <c:axId val="1551897647"/>
      </c:lineChart>
      <c:catAx>
        <c:axId val="155189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1897647"/>
        <c:crosses val="autoZero"/>
        <c:auto val="1"/>
        <c:lblAlgn val="ctr"/>
        <c:lblOffset val="100"/>
        <c:noMultiLvlLbl val="0"/>
      </c:catAx>
      <c:valAx>
        <c:axId val="155189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189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customXml" Target="../ink/ink8.xml"/><Relationship Id="rId26" Type="http://schemas.openxmlformats.org/officeDocument/2006/relationships/customXml" Target="../ink/ink12.xml"/><Relationship Id="rId39" Type="http://schemas.openxmlformats.org/officeDocument/2006/relationships/image" Target="../media/image20.png"/><Relationship Id="rId21" Type="http://schemas.openxmlformats.org/officeDocument/2006/relationships/image" Target="../media/image11.png"/><Relationship Id="rId34" Type="http://schemas.openxmlformats.org/officeDocument/2006/relationships/customXml" Target="../ink/ink16.xml"/><Relationship Id="rId7" Type="http://schemas.openxmlformats.org/officeDocument/2006/relationships/image" Target="../media/image4.png"/><Relationship Id="rId12" Type="http://schemas.openxmlformats.org/officeDocument/2006/relationships/customXml" Target="../ink/ink5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image" Target="../media/image17.png"/><Relationship Id="rId38" Type="http://schemas.openxmlformats.org/officeDocument/2006/relationships/customXml" Target="../ink/ink18.xml"/><Relationship Id="rId2" Type="http://schemas.openxmlformats.org/officeDocument/2006/relationships/image" Target="../media/image2.png"/><Relationship Id="rId16" Type="http://schemas.openxmlformats.org/officeDocument/2006/relationships/customXml" Target="../ink/ink7.xml"/><Relationship Id="rId20" Type="http://schemas.openxmlformats.org/officeDocument/2006/relationships/customXml" Target="../ink/ink9.xml"/><Relationship Id="rId29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ustomXml" Target="../ink/ink2.xml"/><Relationship Id="rId11" Type="http://schemas.openxmlformats.org/officeDocument/2006/relationships/image" Target="../media/image6.png"/><Relationship Id="rId24" Type="http://schemas.openxmlformats.org/officeDocument/2006/relationships/customXml" Target="../ink/ink11.xml"/><Relationship Id="rId32" Type="http://schemas.openxmlformats.org/officeDocument/2006/relationships/customXml" Target="../ink/ink15.xml"/><Relationship Id="rId37" Type="http://schemas.openxmlformats.org/officeDocument/2006/relationships/image" Target="../media/image19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customXml" Target="../ink/ink13.xml"/><Relationship Id="rId36" Type="http://schemas.openxmlformats.org/officeDocument/2006/relationships/customXml" Target="../ink/ink17.xml"/><Relationship Id="rId10" Type="http://schemas.openxmlformats.org/officeDocument/2006/relationships/customXml" Target="../ink/ink4.xml"/><Relationship Id="rId19" Type="http://schemas.openxmlformats.org/officeDocument/2006/relationships/image" Target="../media/image10.png"/><Relationship Id="rId31" Type="http://schemas.openxmlformats.org/officeDocument/2006/relationships/image" Target="../media/image16.png"/><Relationship Id="rId4" Type="http://schemas.openxmlformats.org/officeDocument/2006/relationships/customXml" Target="../ink/ink1.xml"/><Relationship Id="rId9" Type="http://schemas.openxmlformats.org/officeDocument/2006/relationships/image" Target="../media/image5.png"/><Relationship Id="rId14" Type="http://schemas.openxmlformats.org/officeDocument/2006/relationships/customXml" Target="../ink/ink6.xml"/><Relationship Id="rId22" Type="http://schemas.openxmlformats.org/officeDocument/2006/relationships/customXml" Target="../ink/ink10.xml"/><Relationship Id="rId27" Type="http://schemas.openxmlformats.org/officeDocument/2006/relationships/image" Target="../media/image14.png"/><Relationship Id="rId30" Type="http://schemas.openxmlformats.org/officeDocument/2006/relationships/customXml" Target="../ink/ink14.xml"/><Relationship Id="rId35" Type="http://schemas.openxmlformats.org/officeDocument/2006/relationships/image" Target="../media/image18.png"/><Relationship Id="rId8" Type="http://schemas.openxmlformats.org/officeDocument/2006/relationships/customXml" Target="../ink/ink3.xml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389658</xdr:colOff>
      <xdr:row>12</xdr:row>
      <xdr:rowOff>73155</xdr:rowOff>
    </xdr:from>
    <xdr:to>
      <xdr:col>12</xdr:col>
      <xdr:colOff>552965</xdr:colOff>
      <xdr:row>18</xdr:row>
      <xdr:rowOff>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8261B1A-72C0-89A5-90D3-C7F0FE0F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17" y="2367814"/>
          <a:ext cx="1384239" cy="1098829"/>
        </a:xfrm>
        <a:prstGeom prst="rect">
          <a:avLst/>
        </a:prstGeom>
      </xdr:spPr>
    </xdr:pic>
    <xdr:clientData/>
  </xdr:twoCellAnchor>
  <xdr:twoCellAnchor editAs="oneCell">
    <xdr:from>
      <xdr:col>9</xdr:col>
      <xdr:colOff>474514</xdr:colOff>
      <xdr:row>38</xdr:row>
      <xdr:rowOff>26007</xdr:rowOff>
    </xdr:from>
    <xdr:to>
      <xdr:col>16</xdr:col>
      <xdr:colOff>69907</xdr:colOff>
      <xdr:row>43</xdr:row>
      <xdr:rowOff>179339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0920741-EF92-21A1-E8EE-9E00BA08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738" y="7370110"/>
          <a:ext cx="4088566" cy="1105832"/>
        </a:xfrm>
        <a:prstGeom prst="rect">
          <a:avLst/>
        </a:prstGeom>
      </xdr:spPr>
    </xdr:pic>
    <xdr:clientData/>
  </xdr:twoCellAnchor>
  <xdr:twoCellAnchor>
    <xdr:from>
      <xdr:col>17</xdr:col>
      <xdr:colOff>114862</xdr:colOff>
      <xdr:row>35</xdr:row>
      <xdr:rowOff>29090</xdr:rowOff>
    </xdr:from>
    <xdr:to>
      <xdr:col>25</xdr:col>
      <xdr:colOff>576943</xdr:colOff>
      <xdr:row>50</xdr:row>
      <xdr:rowOff>141513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EFD89B15-4938-4732-A14A-92089D731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81086</xdr:colOff>
      <xdr:row>26</xdr:row>
      <xdr:rowOff>92023</xdr:rowOff>
    </xdr:from>
    <xdr:to>
      <xdr:col>22</xdr:col>
      <xdr:colOff>43046</xdr:colOff>
      <xdr:row>31</xdr:row>
      <xdr:rowOff>103706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56" name="Pismo odręczne 55">
              <a:extLst>
                <a:ext uri="{FF2B5EF4-FFF2-40B4-BE49-F238E27FC236}">
                  <a16:creationId xmlns:a16="http://schemas.microsoft.com/office/drawing/2014/main" id="{C5B8C7E0-1513-06E6-935C-83AE8174C0C1}"/>
                </a:ext>
              </a:extLst>
            </xdr14:cNvPr>
            <xdr14:cNvContentPartPr/>
          </xdr14:nvContentPartPr>
          <xdr14:nvPr macro=""/>
          <xdr14:xfrm>
            <a:off x="10662000" y="5153880"/>
            <a:ext cx="3009960" cy="996840"/>
          </xdr14:xfrm>
        </xdr:contentPart>
      </mc:Choice>
      <mc:Fallback>
        <xdr:pic>
          <xdr:nvPicPr>
            <xdr:cNvPr id="56" name="Pismo odręczne 55">
              <a:extLst>
                <a:ext uri="{FF2B5EF4-FFF2-40B4-BE49-F238E27FC236}">
                  <a16:creationId xmlns:a16="http://schemas.microsoft.com/office/drawing/2014/main" id="{C5B8C7E0-1513-06E6-935C-83AE8174C0C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653326" y="5147780"/>
              <a:ext cx="3025140" cy="1009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253766</xdr:colOff>
      <xdr:row>29</xdr:row>
      <xdr:rowOff>28671</xdr:rowOff>
    </xdr:from>
    <xdr:to>
      <xdr:col>22</xdr:col>
      <xdr:colOff>99926</xdr:colOff>
      <xdr:row>30</xdr:row>
      <xdr:rowOff>147686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2" name="Pismo odręczne 61">
              <a:extLst>
                <a:ext uri="{FF2B5EF4-FFF2-40B4-BE49-F238E27FC236}">
                  <a16:creationId xmlns:a16="http://schemas.microsoft.com/office/drawing/2014/main" id="{D34B5C51-9332-1355-5220-511E46BA3CE7}"/>
                </a:ext>
              </a:extLst>
            </xdr14:cNvPr>
            <xdr14:cNvContentPartPr/>
          </xdr14:nvContentPartPr>
          <xdr14:nvPr macro=""/>
          <xdr14:xfrm>
            <a:off x="13273080" y="5683800"/>
            <a:ext cx="455760" cy="320400"/>
          </xdr14:xfrm>
        </xdr:contentPart>
      </mc:Choice>
      <mc:Fallback>
        <xdr:pic>
          <xdr:nvPicPr>
            <xdr:cNvPr id="62" name="Pismo odręczne 61">
              <a:extLst>
                <a:ext uri="{FF2B5EF4-FFF2-40B4-BE49-F238E27FC236}">
                  <a16:creationId xmlns:a16="http://schemas.microsoft.com/office/drawing/2014/main" id="{D34B5C51-9332-1355-5220-511E46BA3CE7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266960" y="5677673"/>
              <a:ext cx="468000" cy="33265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205766</xdr:colOff>
      <xdr:row>30</xdr:row>
      <xdr:rowOff>94766</xdr:rowOff>
    </xdr:from>
    <xdr:to>
      <xdr:col>20</xdr:col>
      <xdr:colOff>305006</xdr:colOff>
      <xdr:row>32</xdr:row>
      <xdr:rowOff>134880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67" name="Pismo odręczne 66">
              <a:extLst>
                <a:ext uri="{FF2B5EF4-FFF2-40B4-BE49-F238E27FC236}">
                  <a16:creationId xmlns:a16="http://schemas.microsoft.com/office/drawing/2014/main" id="{F007D5EF-B60B-BB7D-5EF2-7B609CBD70A8}"/>
                </a:ext>
              </a:extLst>
            </xdr14:cNvPr>
            <xdr14:cNvContentPartPr/>
          </xdr14:nvContentPartPr>
          <xdr14:nvPr macro=""/>
          <xdr14:xfrm>
            <a:off x="12005880" y="5951280"/>
            <a:ext cx="708840" cy="432000"/>
          </xdr14:xfrm>
        </xdr:contentPart>
      </mc:Choice>
      <mc:Fallback>
        <xdr:pic>
          <xdr:nvPicPr>
            <xdr:cNvPr id="67" name="Pismo odręczne 66">
              <a:extLst>
                <a:ext uri="{FF2B5EF4-FFF2-40B4-BE49-F238E27FC236}">
                  <a16:creationId xmlns:a16="http://schemas.microsoft.com/office/drawing/2014/main" id="{F007D5EF-B60B-BB7D-5EF2-7B609CBD70A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999757" y="5945160"/>
              <a:ext cx="721086" cy="44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274526</xdr:colOff>
      <xdr:row>29</xdr:row>
      <xdr:rowOff>145671</xdr:rowOff>
    </xdr:from>
    <xdr:to>
      <xdr:col>22</xdr:col>
      <xdr:colOff>391526</xdr:colOff>
      <xdr:row>30</xdr:row>
      <xdr:rowOff>175766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68" name="Pismo odręczne 67">
              <a:extLst>
                <a:ext uri="{FF2B5EF4-FFF2-40B4-BE49-F238E27FC236}">
                  <a16:creationId xmlns:a16="http://schemas.microsoft.com/office/drawing/2014/main" id="{91C31391-A81D-0A09-59C0-666527AAB82C}"/>
                </a:ext>
              </a:extLst>
            </xdr14:cNvPr>
            <xdr14:cNvContentPartPr/>
          </xdr14:nvContentPartPr>
          <xdr14:nvPr macro=""/>
          <xdr14:xfrm>
            <a:off x="13903440" y="5800800"/>
            <a:ext cx="117000" cy="231480"/>
          </xdr14:xfrm>
        </xdr:contentPart>
      </mc:Choice>
      <mc:Fallback>
        <xdr:pic>
          <xdr:nvPicPr>
            <xdr:cNvPr id="68" name="Pismo odręczne 67">
              <a:extLst>
                <a:ext uri="{FF2B5EF4-FFF2-40B4-BE49-F238E27FC236}">
                  <a16:creationId xmlns:a16="http://schemas.microsoft.com/office/drawing/2014/main" id="{91C31391-A81D-0A09-59C0-666527AAB82C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3897320" y="5794680"/>
              <a:ext cx="129240" cy="243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22</xdr:col>
      <xdr:colOff>462806</xdr:colOff>
      <xdr:row>29</xdr:row>
      <xdr:rowOff>79071</xdr:rowOff>
    </xdr:from>
    <xdr:to>
      <xdr:col>23</xdr:col>
      <xdr:colOff>38246</xdr:colOff>
      <xdr:row>31</xdr:row>
      <xdr:rowOff>12986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73" name="Pismo odręczne 72">
              <a:extLst>
                <a:ext uri="{FF2B5EF4-FFF2-40B4-BE49-F238E27FC236}">
                  <a16:creationId xmlns:a16="http://schemas.microsoft.com/office/drawing/2014/main" id="{2B0A413E-CD33-6A22-9524-C5DC639ABE18}"/>
                </a:ext>
              </a:extLst>
            </xdr14:cNvPr>
            <xdr14:cNvContentPartPr/>
          </xdr14:nvContentPartPr>
          <xdr14:nvPr macro=""/>
          <xdr14:xfrm>
            <a:off x="14091720" y="5734200"/>
            <a:ext cx="185040" cy="325800"/>
          </xdr14:xfrm>
        </xdr:contentPart>
      </mc:Choice>
      <mc:Fallback>
        <xdr:pic>
          <xdr:nvPicPr>
            <xdr:cNvPr id="73" name="Pismo odręczne 72">
              <a:extLst>
                <a:ext uri="{FF2B5EF4-FFF2-40B4-BE49-F238E27FC236}">
                  <a16:creationId xmlns:a16="http://schemas.microsoft.com/office/drawing/2014/main" id="{2B0A413E-CD33-6A22-9524-C5DC639ABE18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4085600" y="5728080"/>
              <a:ext cx="197280" cy="33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23</xdr:col>
      <xdr:colOff>136526</xdr:colOff>
      <xdr:row>28</xdr:row>
      <xdr:rowOff>191177</xdr:rowOff>
    </xdr:from>
    <xdr:to>
      <xdr:col>23</xdr:col>
      <xdr:colOff>536486</xdr:colOff>
      <xdr:row>30</xdr:row>
      <xdr:rowOff>175406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80" name="Pismo odręczne 79">
              <a:extLst>
                <a:ext uri="{FF2B5EF4-FFF2-40B4-BE49-F238E27FC236}">
                  <a16:creationId xmlns:a16="http://schemas.microsoft.com/office/drawing/2014/main" id="{058E1483-3B75-A021-9DD7-644985A2CBE3}"/>
                </a:ext>
              </a:extLst>
            </xdr14:cNvPr>
            <xdr14:cNvContentPartPr/>
          </xdr14:nvContentPartPr>
          <xdr14:nvPr macro=""/>
          <xdr14:xfrm>
            <a:off x="14375040" y="5644920"/>
            <a:ext cx="399960" cy="387000"/>
          </xdr14:xfrm>
        </xdr:contentPart>
      </mc:Choice>
      <mc:Fallback>
        <xdr:pic>
          <xdr:nvPicPr>
            <xdr:cNvPr id="80" name="Pismo odręczne 79">
              <a:extLst>
                <a:ext uri="{FF2B5EF4-FFF2-40B4-BE49-F238E27FC236}">
                  <a16:creationId xmlns:a16="http://schemas.microsoft.com/office/drawing/2014/main" id="{058E1483-3B75-A021-9DD7-644985A2CBE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4368920" y="5638800"/>
              <a:ext cx="412200" cy="399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118440</xdr:colOff>
      <xdr:row>30</xdr:row>
      <xdr:rowOff>86126</xdr:rowOff>
    </xdr:from>
    <xdr:to>
      <xdr:col>15</xdr:col>
      <xdr:colOff>150720</xdr:colOff>
      <xdr:row>32</xdr:row>
      <xdr:rowOff>25800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81" name="Pismo odręczne 80">
              <a:extLst>
                <a:ext uri="{FF2B5EF4-FFF2-40B4-BE49-F238E27FC236}">
                  <a16:creationId xmlns:a16="http://schemas.microsoft.com/office/drawing/2014/main" id="{6D42A080-493F-59FC-FB6A-4F7A47ED71C0}"/>
                </a:ext>
              </a:extLst>
            </xdr14:cNvPr>
            <xdr14:cNvContentPartPr/>
          </xdr14:nvContentPartPr>
          <xdr14:nvPr macro=""/>
          <xdr14:xfrm>
            <a:off x="8652840" y="5942640"/>
            <a:ext cx="641880" cy="331560"/>
          </xdr14:xfrm>
        </xdr:contentPart>
      </mc:Choice>
      <mc:Fallback>
        <xdr:pic>
          <xdr:nvPicPr>
            <xdr:cNvPr id="81" name="Pismo odręczne 80">
              <a:extLst>
                <a:ext uri="{FF2B5EF4-FFF2-40B4-BE49-F238E27FC236}">
                  <a16:creationId xmlns:a16="http://schemas.microsoft.com/office/drawing/2014/main" id="{6D42A080-493F-59FC-FB6A-4F7A47ED71C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8646720" y="5936520"/>
              <a:ext cx="654120" cy="343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24</xdr:col>
      <xdr:colOff>160526</xdr:colOff>
      <xdr:row>28</xdr:row>
      <xdr:rowOff>99017</xdr:rowOff>
    </xdr:from>
    <xdr:to>
      <xdr:col>26</xdr:col>
      <xdr:colOff>202766</xdr:colOff>
      <xdr:row>32</xdr:row>
      <xdr:rowOff>189240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06" name="Pismo odręczne 105">
              <a:extLst>
                <a:ext uri="{FF2B5EF4-FFF2-40B4-BE49-F238E27FC236}">
                  <a16:creationId xmlns:a16="http://schemas.microsoft.com/office/drawing/2014/main" id="{3674EE21-262E-37E6-68F0-46A8FE03FF20}"/>
                </a:ext>
              </a:extLst>
            </xdr14:cNvPr>
            <xdr14:cNvContentPartPr/>
          </xdr14:nvContentPartPr>
          <xdr14:nvPr macro=""/>
          <xdr14:xfrm>
            <a:off x="15008640" y="5552760"/>
            <a:ext cx="1261440" cy="884880"/>
          </xdr14:xfrm>
        </xdr:contentPart>
      </mc:Choice>
      <mc:Fallback>
        <xdr:pic>
          <xdr:nvPicPr>
            <xdr:cNvPr id="106" name="Pismo odręczne 105">
              <a:extLst>
                <a:ext uri="{FF2B5EF4-FFF2-40B4-BE49-F238E27FC236}">
                  <a16:creationId xmlns:a16="http://schemas.microsoft.com/office/drawing/2014/main" id="{3674EE21-262E-37E6-68F0-46A8FE03FF20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5002497" y="5546662"/>
              <a:ext cx="1273726" cy="89707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26</xdr:col>
      <xdr:colOff>226886</xdr:colOff>
      <xdr:row>30</xdr:row>
      <xdr:rowOff>25646</xdr:rowOff>
    </xdr:from>
    <xdr:to>
      <xdr:col>26</xdr:col>
      <xdr:colOff>556646</xdr:colOff>
      <xdr:row>32</xdr:row>
      <xdr:rowOff>17160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112" name="Pismo odręczne 111">
              <a:extLst>
                <a:ext uri="{FF2B5EF4-FFF2-40B4-BE49-F238E27FC236}">
                  <a16:creationId xmlns:a16="http://schemas.microsoft.com/office/drawing/2014/main" id="{C254E964-7357-003D-3BA4-B818A1674DCD}"/>
                </a:ext>
              </a:extLst>
            </xdr14:cNvPr>
            <xdr14:cNvContentPartPr/>
          </xdr14:nvContentPartPr>
          <xdr14:nvPr macro=""/>
          <xdr14:xfrm>
            <a:off x="16294200" y="5882160"/>
            <a:ext cx="329760" cy="383400"/>
          </xdr14:xfrm>
        </xdr:contentPart>
      </mc:Choice>
      <mc:Fallback>
        <xdr:pic>
          <xdr:nvPicPr>
            <xdr:cNvPr id="112" name="Pismo odręczne 111">
              <a:extLst>
                <a:ext uri="{FF2B5EF4-FFF2-40B4-BE49-F238E27FC236}">
                  <a16:creationId xmlns:a16="http://schemas.microsoft.com/office/drawing/2014/main" id="{C254E964-7357-003D-3BA4-B818A1674DCD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6288080" y="5876046"/>
              <a:ext cx="342000" cy="39562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25</xdr:col>
      <xdr:colOff>212246</xdr:colOff>
      <xdr:row>32</xdr:row>
      <xdr:rowOff>106080</xdr:rowOff>
    </xdr:from>
    <xdr:to>
      <xdr:col>26</xdr:col>
      <xdr:colOff>304286</xdr:colOff>
      <xdr:row>35</xdr:row>
      <xdr:rowOff>116169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125" name="Pismo odręczne 124">
              <a:extLst>
                <a:ext uri="{FF2B5EF4-FFF2-40B4-BE49-F238E27FC236}">
                  <a16:creationId xmlns:a16="http://schemas.microsoft.com/office/drawing/2014/main" id="{BEA6BCA6-C896-5F72-C1CB-5B78969DD420}"/>
                </a:ext>
              </a:extLst>
            </xdr14:cNvPr>
            <xdr14:cNvContentPartPr/>
          </xdr14:nvContentPartPr>
          <xdr14:nvPr macro=""/>
          <xdr14:xfrm>
            <a:off x="15669960" y="6354480"/>
            <a:ext cx="701640" cy="603360"/>
          </xdr14:xfrm>
        </xdr:contentPart>
      </mc:Choice>
      <mc:Fallback>
        <xdr:pic>
          <xdr:nvPicPr>
            <xdr:cNvPr id="125" name="Pismo odręczne 124">
              <a:extLst>
                <a:ext uri="{FF2B5EF4-FFF2-40B4-BE49-F238E27FC236}">
                  <a16:creationId xmlns:a16="http://schemas.microsoft.com/office/drawing/2014/main" id="{BEA6BCA6-C896-5F72-C1CB-5B78969DD420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5663837" y="6348360"/>
              <a:ext cx="713886" cy="615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450000</xdr:colOff>
      <xdr:row>26</xdr:row>
      <xdr:rowOff>82123</xdr:rowOff>
    </xdr:from>
    <xdr:to>
      <xdr:col>2</xdr:col>
      <xdr:colOff>58920</xdr:colOff>
      <xdr:row>31</xdr:row>
      <xdr:rowOff>18206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129" name="Pismo odręczne 128">
              <a:extLst>
                <a:ext uri="{FF2B5EF4-FFF2-40B4-BE49-F238E27FC236}">
                  <a16:creationId xmlns:a16="http://schemas.microsoft.com/office/drawing/2014/main" id="{A8912B1A-DCF6-2929-0FCA-356D1631F0E4}"/>
                </a:ext>
              </a:extLst>
            </xdr14:cNvPr>
            <xdr14:cNvContentPartPr/>
          </xdr14:nvContentPartPr>
          <xdr14:nvPr macro=""/>
          <xdr14:xfrm>
            <a:off x="1059600" y="5143980"/>
            <a:ext cx="218520" cy="921240"/>
          </xdr14:xfrm>
        </xdr:contentPart>
      </mc:Choice>
      <mc:Fallback>
        <xdr:pic>
          <xdr:nvPicPr>
            <xdr:cNvPr id="129" name="Pismo odręczne 128">
              <a:extLst>
                <a:ext uri="{FF2B5EF4-FFF2-40B4-BE49-F238E27FC236}">
                  <a16:creationId xmlns:a16="http://schemas.microsoft.com/office/drawing/2014/main" id="{A8912B1A-DCF6-2929-0FCA-356D1631F0E4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1053480" y="5137860"/>
              <a:ext cx="230760" cy="93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508680</xdr:colOff>
      <xdr:row>31</xdr:row>
      <xdr:rowOff>175526</xdr:rowOff>
    </xdr:from>
    <xdr:to>
      <xdr:col>3</xdr:col>
      <xdr:colOff>127560</xdr:colOff>
      <xdr:row>35</xdr:row>
      <xdr:rowOff>39309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136" name="Pismo odręczne 135">
              <a:extLst>
                <a:ext uri="{FF2B5EF4-FFF2-40B4-BE49-F238E27FC236}">
                  <a16:creationId xmlns:a16="http://schemas.microsoft.com/office/drawing/2014/main" id="{98499039-BE84-DC16-02B4-01D8A43C81A6}"/>
                </a:ext>
              </a:extLst>
            </xdr14:cNvPr>
            <xdr14:cNvContentPartPr/>
          </xdr14:nvContentPartPr>
          <xdr14:nvPr macro=""/>
          <xdr14:xfrm>
            <a:off x="1118280" y="6222540"/>
            <a:ext cx="838080" cy="658440"/>
          </xdr14:xfrm>
        </xdr:contentPart>
      </mc:Choice>
      <mc:Fallback>
        <xdr:pic>
          <xdr:nvPicPr>
            <xdr:cNvPr id="136" name="Pismo odręczne 135">
              <a:extLst>
                <a:ext uri="{FF2B5EF4-FFF2-40B4-BE49-F238E27FC236}">
                  <a16:creationId xmlns:a16="http://schemas.microsoft.com/office/drawing/2014/main" id="{98499039-BE84-DC16-02B4-01D8A43C81A6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1112160" y="6216423"/>
              <a:ext cx="850320" cy="67067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322920</xdr:colOff>
      <xdr:row>34</xdr:row>
      <xdr:rowOff>81489</xdr:rowOff>
    </xdr:from>
    <xdr:to>
      <xdr:col>12</xdr:col>
      <xdr:colOff>63840</xdr:colOff>
      <xdr:row>37</xdr:row>
      <xdr:rowOff>27497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145" name="Pismo odręczne 144">
              <a:extLst>
                <a:ext uri="{FF2B5EF4-FFF2-40B4-BE49-F238E27FC236}">
                  <a16:creationId xmlns:a16="http://schemas.microsoft.com/office/drawing/2014/main" id="{945BC362-1881-2A51-C5FC-7AF622C380A9}"/>
                </a:ext>
              </a:extLst>
            </xdr14:cNvPr>
            <xdr14:cNvContentPartPr/>
          </xdr14:nvContentPartPr>
          <xdr14:nvPr macro=""/>
          <xdr14:xfrm>
            <a:off x="6418920" y="6732660"/>
            <a:ext cx="960120" cy="539280"/>
          </xdr14:xfrm>
        </xdr:contentPart>
      </mc:Choice>
      <mc:Fallback>
        <xdr:pic>
          <xdr:nvPicPr>
            <xdr:cNvPr id="145" name="Pismo odręczne 144">
              <a:extLst>
                <a:ext uri="{FF2B5EF4-FFF2-40B4-BE49-F238E27FC236}">
                  <a16:creationId xmlns:a16="http://schemas.microsoft.com/office/drawing/2014/main" id="{945BC362-1881-2A51-C5FC-7AF622C380A9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6412800" y="6726540"/>
              <a:ext cx="972360" cy="551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164640</xdr:colOff>
      <xdr:row>34</xdr:row>
      <xdr:rowOff>72292</xdr:rowOff>
    </xdr:from>
    <xdr:to>
      <xdr:col>13</xdr:col>
      <xdr:colOff>392400</xdr:colOff>
      <xdr:row>36</xdr:row>
      <xdr:rowOff>77126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0">
          <xdr14:nvContentPartPr>
            <xdr14:cNvPr id="155" name="Pismo odręczne 154">
              <a:extLst>
                <a:ext uri="{FF2B5EF4-FFF2-40B4-BE49-F238E27FC236}">
                  <a16:creationId xmlns:a16="http://schemas.microsoft.com/office/drawing/2014/main" id="{0F9F5A39-5571-A470-B6E3-8118464C473C}"/>
                </a:ext>
              </a:extLst>
            </xdr14:cNvPr>
            <xdr14:cNvContentPartPr/>
          </xdr14:nvContentPartPr>
          <xdr14:nvPr macro=""/>
          <xdr14:xfrm>
            <a:off x="7479840" y="6723463"/>
            <a:ext cx="837360" cy="396720"/>
          </xdr14:xfrm>
        </xdr:contentPart>
      </mc:Choice>
      <mc:Fallback>
        <xdr:pic>
          <xdr:nvPicPr>
            <xdr:cNvPr id="155" name="Pismo odręczne 154">
              <a:extLst>
                <a:ext uri="{FF2B5EF4-FFF2-40B4-BE49-F238E27FC236}">
                  <a16:creationId xmlns:a16="http://schemas.microsoft.com/office/drawing/2014/main" id="{0F9F5A39-5571-A470-B6E3-8118464C473C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7473720" y="6717343"/>
              <a:ext cx="849600" cy="40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330360</xdr:colOff>
      <xdr:row>32</xdr:row>
      <xdr:rowOff>149983</xdr:rowOff>
    </xdr:from>
    <xdr:to>
      <xdr:col>12</xdr:col>
      <xdr:colOff>541920</xdr:colOff>
      <xdr:row>33</xdr:row>
      <xdr:rowOff>201317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2">
          <xdr14:nvContentPartPr>
            <xdr14:cNvPr id="159" name="Pismo odręczne 158">
              <a:extLst>
                <a:ext uri="{FF2B5EF4-FFF2-40B4-BE49-F238E27FC236}">
                  <a16:creationId xmlns:a16="http://schemas.microsoft.com/office/drawing/2014/main" id="{29DE53C6-4C60-812F-983C-C878434B586D}"/>
                </a:ext>
              </a:extLst>
            </xdr14:cNvPr>
            <xdr14:cNvContentPartPr/>
          </xdr14:nvContentPartPr>
          <xdr14:nvPr macro=""/>
          <xdr14:xfrm>
            <a:off x="7035960" y="6398383"/>
            <a:ext cx="821160" cy="252720"/>
          </xdr14:xfrm>
        </xdr:contentPart>
      </mc:Choice>
      <mc:Fallback>
        <xdr:pic>
          <xdr:nvPicPr>
            <xdr:cNvPr id="159" name="Pismo odręczne 158">
              <a:extLst>
                <a:ext uri="{FF2B5EF4-FFF2-40B4-BE49-F238E27FC236}">
                  <a16:creationId xmlns:a16="http://schemas.microsoft.com/office/drawing/2014/main" id="{29DE53C6-4C60-812F-983C-C878434B586D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7029840" y="6392254"/>
              <a:ext cx="833400" cy="26497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241320</xdr:colOff>
      <xdr:row>23</xdr:row>
      <xdr:rowOff>164460</xdr:rowOff>
    </xdr:from>
    <xdr:to>
      <xdr:col>6</xdr:col>
      <xdr:colOff>516000</xdr:colOff>
      <xdr:row>34</xdr:row>
      <xdr:rowOff>5349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4">
          <xdr14:nvContentPartPr>
            <xdr14:cNvPr id="160" name="Pismo odręczne 159">
              <a:extLst>
                <a:ext uri="{FF2B5EF4-FFF2-40B4-BE49-F238E27FC236}">
                  <a16:creationId xmlns:a16="http://schemas.microsoft.com/office/drawing/2014/main" id="{24A26677-508E-5EB4-FEA6-660A7A57CB24}"/>
                </a:ext>
              </a:extLst>
            </xdr14:cNvPr>
            <xdr14:cNvContentPartPr/>
          </xdr14:nvContentPartPr>
          <xdr14:nvPr macro=""/>
          <xdr14:xfrm>
            <a:off x="3898920" y="4622160"/>
            <a:ext cx="274680" cy="2034360"/>
          </xdr14:xfrm>
        </xdr:contentPart>
      </mc:Choice>
      <mc:Fallback>
        <xdr:pic>
          <xdr:nvPicPr>
            <xdr:cNvPr id="160" name="Pismo odręczne 159">
              <a:extLst>
                <a:ext uri="{FF2B5EF4-FFF2-40B4-BE49-F238E27FC236}">
                  <a16:creationId xmlns:a16="http://schemas.microsoft.com/office/drawing/2014/main" id="{24A26677-508E-5EB4-FEA6-660A7A57CB24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3892800" y="4616040"/>
              <a:ext cx="286920" cy="2046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191760</xdr:colOff>
      <xdr:row>28</xdr:row>
      <xdr:rowOff>96857</xdr:rowOff>
    </xdr:from>
    <xdr:to>
      <xdr:col>5</xdr:col>
      <xdr:colOff>434040</xdr:colOff>
      <xdr:row>30</xdr:row>
      <xdr:rowOff>149126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6">
          <xdr14:nvContentPartPr>
            <xdr14:cNvPr id="163" name="Pismo odręczne 162">
              <a:extLst>
                <a:ext uri="{FF2B5EF4-FFF2-40B4-BE49-F238E27FC236}">
                  <a16:creationId xmlns:a16="http://schemas.microsoft.com/office/drawing/2014/main" id="{5B5C145C-34ED-D981-89CB-0680F11D4720}"/>
                </a:ext>
              </a:extLst>
            </xdr14:cNvPr>
            <xdr14:cNvContentPartPr/>
          </xdr14:nvContentPartPr>
          <xdr14:nvPr macro=""/>
          <xdr14:xfrm>
            <a:off x="1410960" y="5550600"/>
            <a:ext cx="2071080" cy="455040"/>
          </xdr14:xfrm>
        </xdr:contentPart>
      </mc:Choice>
      <mc:Fallback>
        <xdr:pic>
          <xdr:nvPicPr>
            <xdr:cNvPr id="163" name="Pismo odręczne 162">
              <a:extLst>
                <a:ext uri="{FF2B5EF4-FFF2-40B4-BE49-F238E27FC236}">
                  <a16:creationId xmlns:a16="http://schemas.microsoft.com/office/drawing/2014/main" id="{5B5C145C-34ED-D981-89CB-0680F11D4720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1404841" y="5544485"/>
              <a:ext cx="2083318" cy="46727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234000</xdr:colOff>
      <xdr:row>36</xdr:row>
      <xdr:rowOff>102343</xdr:rowOff>
    </xdr:from>
    <xdr:to>
      <xdr:col>13</xdr:col>
      <xdr:colOff>562680</xdr:colOff>
      <xdr:row>37</xdr:row>
      <xdr:rowOff>87797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8">
          <xdr14:nvContentPartPr>
            <xdr14:cNvPr id="164" name="Pismo odręczne 163">
              <a:extLst>
                <a:ext uri="{FF2B5EF4-FFF2-40B4-BE49-F238E27FC236}">
                  <a16:creationId xmlns:a16="http://schemas.microsoft.com/office/drawing/2014/main" id="{564EBA25-AEFA-DE1E-625D-8D65BDD8B0A2}"/>
                </a:ext>
              </a:extLst>
            </xdr14:cNvPr>
            <xdr14:cNvContentPartPr/>
          </xdr14:nvContentPartPr>
          <xdr14:nvPr macro=""/>
          <xdr14:xfrm>
            <a:off x="6330000" y="7145400"/>
            <a:ext cx="2157480" cy="186840"/>
          </xdr14:xfrm>
        </xdr:contentPart>
      </mc:Choice>
      <mc:Fallback>
        <xdr:pic>
          <xdr:nvPicPr>
            <xdr:cNvPr id="164" name="Pismo odręczne 163">
              <a:extLst>
                <a:ext uri="{FF2B5EF4-FFF2-40B4-BE49-F238E27FC236}">
                  <a16:creationId xmlns:a16="http://schemas.microsoft.com/office/drawing/2014/main" id="{564EBA25-AEFA-DE1E-625D-8D65BDD8B0A2}"/>
                </a:ext>
              </a:extLst>
            </xdr:cNvPr>
            <xdr:cNvPicPr/>
          </xdr:nvPicPr>
          <xdr:blipFill>
            <a:blip xmlns:r="http://schemas.openxmlformats.org/officeDocument/2006/relationships" r:embed="rId39"/>
            <a:stretch>
              <a:fillRect/>
            </a:stretch>
          </xdr:blipFill>
          <xdr:spPr>
            <a:xfrm>
              <a:off x="6323880" y="7139280"/>
              <a:ext cx="2169720" cy="199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2:23.569"/>
    </inkml:context>
    <inkml:brush xml:id="br0">
      <inkml:brushProperty name="width" value="0.05" units="cm"/>
      <inkml:brushProperty name="height" value="0.05" units="cm"/>
    </inkml:brush>
    <inkml:brush xml:id="br1">
      <inkml:brushProperty name="width" value="0.035" units="cm"/>
      <inkml:brushProperty name="height" value="0.035" units="cm"/>
    </inkml:brush>
  </inkml:definitions>
  <inkml:trace contextRef="#ctx0" brushRef="#br0">63 2349 368,'-4'3'15419,"5"-10"-15384,1 0 0,1 0 0,-1 0 0,1 1 0,0-1 0,1 1 0,0 0 0,0 0 0,0 0 0,7-6 0,2-7-4,323-390-41,-204 258 27,435-410 207,-564 558-386,8-6 540,-10 6-877,-7 5-1205,-24 9-1829</inkml:trace>
  <inkml:trace contextRef="#ctx0" brushRef="#br0" timeOffset="950.13">13 2164 2048,'1'6'12592,"0"26"-11477,-8 51 261,4-65-1295,1 0 0,0 0 0,2 0 0,0 1 0,5 33 0,-4-49-93,0 0-1,0-1 1,0 1-1,0 0 1,1 0-1,-1-1 1,1 1-1,0 0 1,0-1-1,0 0 1,0 1-1,0-1 1,0 0-1,0 0 1,1 0-1,-1 0 1,1-1-1,0 1 1,-1-1-1,1 1 1,0-1 0,0 0-1,0 0 1,0-1-1,0 1 1,0 0-1,0-1 1,0 0-1,0 0 1,0 0-1,0 0 1,0 0-1,6-2 1,10 0-1,-1-2 0,0 0 0,0-1 0,20-9 0,-36 13 11,76-30-332,-29 10-1433,62-16 1,-19 13-1819</inkml:trace>
  <inkml:trace contextRef="#ctx0" brushRef="#br1" timeOffset="4059.93">1771 596 4673,'-3'-6'2101,"-8"-7"8139,5 17-7410,-4 9-3525,4-1 698,0-1-1,1 0 1,0 1 0,1 0-1,0 0 1,1 1-1,0-1 1,-1 21-1,3-30-54,1 0 0,-1 0 1,1 0-1,0 0 0,0 0 0,0 0 0,1 0 0,-1 1 0,1-1 0,0 0 0,0-1 1,0 1-1,0 0 0,0 0 0,0 0 0,1 0 0,-1-1 0,1 1 0,0-1 1,0 1-1,0-1 0,0 0 0,0 0 0,1 0 0,-1 0 0,1 0 0,-1 0 0,1-1 1,0 1-1,-1-1 0,1 0 0,0 0 0,0 0 0,0 0 0,0 0 0,0-1 0,0 1 1,0-1-1,0 0 0,6 0 0,-2-1-7,0 0 0,0-1 0,0 1 0,0-1 0,0-1 0,0 1 0,-1-1 0,1-1 0,-1 1 0,0-1 0,0 0 0,0 0 0,0-1 0,-1 0 0,0 0 0,0 0 0,0-1 0,-1 1 0,1-1 0,-1 0 0,-1-1 0,5-8 0,-3 5 15,0 0-1,0 0 1,-1 0 0,-1 0 0,0-1 0,0 1 0,-1-1 0,0 0 0,-1 0-1,0 0 1,-1 0 0,0 0 0,-1 0 0,-2-15 0,0 18 69,0 0-1,0 0 1,-1 0 0,0 0 0,0 1-1,0 0 1,-1 0 0,0 0 0,-1 0-1,-11-10 1,15 15 33,0 0 0,0 1-1,0-1 1,0 1 0,0 0 0,0-1 0,0 1-1,0 0 1,0 1 0,-1-1 0,1 0-1,0 0 1,-1 1 0,1 0 0,0-1 0,-1 1-1,1 0 1,-1 0 0,1 0 0,0 1-1,-1-1 1,1 0 0,-1 1 0,1 0-1,0-1 1,0 1 0,-1 0 0,1 0 0,0 1-1,0-1 1,0 0 0,0 1 0,0-1-1,0 1 1,1-1 0,-1 1 0,0 0 0,1 0-1,-1 0 1,1 0 0,0 0 0,-2 3-1,0 1-29,1-1-1,0 0 1,0 0-1,0 1 1,1-1-1,0 1 1,0 0-1,0-1 0,1 1 1,0 0-1,0-1 1,0 1-1,1 0 1,-1-1-1,2 1 0,-1 0 1,0-1-1,1 0 1,0 1-1,0-1 1,1 0-1,4 8 0,1 1-107,0 0 0,1-1 0,1 1 0,0-2 0,0 0 0,24 21 0,-25-26-362,0 0 0,1 0 0,-1-1 1,16 6-1,-19-9-310,1-1 0,-1 0 0,1 0 1,-1-1-1,14 2 0,33-3-3404</inkml:trace>
  <inkml:trace contextRef="#ctx0" brushRef="#br1" timeOffset="4433.87">2161 615 10490,'-2'0'6434,"4"2"-6434,2-1-64,4 2-64,9 0 56,3 0-305,6-1-415,-1-2-552,-1-4-432,-1 0-529,20-8-2608</inkml:trace>
  <inkml:trace contextRef="#ctx0" brushRef="#br1" timeOffset="4659.45">2130 496 10626,'0'0'4849,"1"2"-4729,6-1-120,8 1-8,6 2-88,10-3-416,2-2-680,4-2-800,52 1-1969</inkml:trace>
  <inkml:trace contextRef="#ctx0" brushRef="#br1" timeOffset="5309.44">2668 529 6409,'5'-27'4879,"12"-16"-3919,-3 7-768,40-172 287,3-7 1647,-58 224-1737,0-1 1,0 1 0,1-1 0,0 1 0,0-1 0,4 16 0,0 18-153,-4-34-289,34 347 413,2-190-4214,-13-82-380</inkml:trace>
  <inkml:trace contextRef="#ctx0" brushRef="#br1" timeOffset="5984.31">1615 1070 6233,'3'-1'4167,"20"-6"-3118,57-3 1251,113 0-1,-35 4-1730,223-45 357,-20 1-771,-336 48-128,-1 1-1,1 0 0,0 2 1,-1 1-1,1 1 0,-1 2 0,0 0 1,0 1-1,30 13 0,-76-44-3919,0-1-1381</inkml:trace>
  <inkml:trace contextRef="#ctx0" brushRef="#br1" timeOffset="6859.49">3399 721 9826,'0'0'5177,"-1"0"-4361,2 1-256,0-1-471,5 1-89,6 0-64,5 1 64,7-1-289,3-4-455,4 0-456,2-2-960,-1-5-377,37-10-3024</inkml:trace>
  <inkml:trace contextRef="#ctx0" brushRef="#br1" timeOffset="7159.53">3399 607 6905,'0'-3'2313,"1"3"-1025,1 0-920,2 3-232,8-2 16,4 0 128,9 2-184,6-2-96,1 0-144,3 0-640,1-2-872,50 0-3009</inkml:trace>
  <inkml:trace contextRef="#ctx0" brushRef="#br1" timeOffset="7459.61">3782 513 7898,'13'12'1271,"4"3"-694,0 0 0,-1 1 1,0 1-1,-2 1 0,16 24 0,-27-38-512,0 1-1,-1 0 1,0 0-1,0-1 1,0 2 0,0-1-1,-1 0 1,0 0-1,0 0 1,0 1-1,-1-1 1,0 0 0,0 1-1,0-1 1,-1 0-1,1 1 1,-1-1-1,-1 0 1,1 0-1,-1 0 1,0 0 0,0 0-1,0 0 1,0 0-1,-1 0 1,0-1-1,0 0 1,-7 8-1,-15 6-1220,-30-2-2902</inkml:trace>
  <inkml:trace contextRef="#ctx0" brushRef="#br1" timeOffset="8159.46">4400 530 288,'5'-51'8645,"12"-26"-6168,2-15-2161,-18 86-231,3-58 508,-4 60-406,0 1 1,0-1 0,0 0-1,0 1 1,-1-1-1,0 0 1,0 1 0,0-1-1,0 1 1,-1-1-1,1 1 1,-1 0 0,0 0-1,-3-5 1,5 8-118,0 0-1,0-1 1,-1 1-1,1 0 1,0 0 0,-1-1-1,1 1 1,-1 0-1,1 0 1,0-1 0,-1 1-1,1 0 1,0 0-1,-1 0 1,1 0 0,-1 0-1,1 0 1,-1 0-1,1 0 1,0 0 0,-1 0-1,1 0 1,-1 0-1,1 0 1,-1 0 0,1 0-1,0 0 1,-1 0-1,1 1 1,-1-1 0,1 0-1,0 0 1,-1 0-1,0 1 1,-11 16 661,-4 24-633,9-8-59,1 0 1,1 1 0,2 0-1,2 52 1,19 126-14,30 38-254,3-96-3973,-22-91-2587,-7-12 474</inkml:trace>
  <inkml:trace contextRef="#ctx0" brushRef="#br1" timeOffset="8359.4">4268 824 8738,'0'0'2040,"1"0"-791,2 0-1081,6 1-120,10 0-48,12 3 56,10-2-56,9-2-200,7-3-1289,97-21-2112</inkml:trace>
  <inkml:trace contextRef="#ctx0" brushRef="#br1" timeOffset="8909.65">4900 703 5849,'-26'33'8053,"8"8"-5588,-4 45-2090,21-80-100,-5 19-181,2 1 0,-1 32 0,4-52-111,1 1 1,0 0-1,1-1 1,-1 1-1,1-1 0,1 1 1,-1-1-1,1 0 1,0 1-1,1-1 1,-1 0-1,1 0 0,0-1 1,7 11-1,-8-14-26,-1 0 0,1-1 0,0 1-1,0 0 1,-1-1 0,1 1 0,0-1-1,0 0 1,1 0 0,-1 0 0,0 0-1,0 0 1,0 0 0,1 0 0,-1-1-1,0 1 1,1-1 0,-1 1 0,1-1-1,-1 0 1,3 0 0,-1-1-21,0 0 0,0 0 0,-1-1 0,1 1 0,0-1 0,-1 1 0,1-1 0,-1 0 0,0 0 0,0-1-1,6-4 1,-2 0-60,0-1 0,0 1 0,-1-1 0,-1 0 0,1 0 0,-1-1 0,0 0 0,-1 0 0,5-15 0,-7 16 187,-1-1 0,0 0 1,0 0-1,-1 0 0,0 0 0,-1 0 1,0 0-1,0 1 0,-1-1 1,-4-13-1,6 19 36,-1 0-1,0 1 1,0-1 0,0 0-1,0 0 1,-1 0-1,1 1 1,-1-1 0,0 1-1,0-1 1,1 1 0,-2 0-1,1-1 1,0 1 0,0 0-1,-1 0 1,1 1 0,-1-1-1,1 0 1,-1 1-1,0 0 1,0 0 0,1 0-1,-1 0 1,0 0 0,0 0-1,0 1 1,0-1 0,0 1-1,0 0 1,0 0 0,0 0-1,-5 1 1,8-1-105,1 0-1,-1 0 1,1 0-1,-1 1 1,0-1 0,1 0-1,-1 0 1,1 1 0,-1-1-1,0 0 1,1 0 0,-1 1-1,0-1 1,1 0 0,-1 1-1,0-1 1,0 1 0,1-1-1,-1 0 1,0 1-1,0-1 1,0 1 0,0-1-1,1 0 1,-1 1 0,0-1-1,0 1 1,0-1 0,0 1-1,0-1 1,0 1 0,0-1-1,0 0 1,0 1 0,0-1-1,-1 1 1,1-1-1,0 1 1,0-1 0,0 0-1,0 1 1,-1-1 0,1 1-1,0-1 1,0 0 0,-1 1-1,1-1 1,0 0 0,-1 1-1,1-1 1,0 0 0,-1 0-1,1 1 1,-1-1-1,1 0 1,0 0 0,-1 1-1,1-1 1,-1 0 0,1 0-1,0 0 1,-1 0 0,1 0-1,-1 0 1,1 0 0,-2 0-1,35 18-993,-23-14 557,1-1-1,0-1 0,0 1 0,0-2 1,0 0-1,0 0 0,1-1 0,-1 0 1,0-1-1,15-2 0,59-10-2299</inkml:trace>
  <inkml:trace contextRef="#ctx0" brushRef="#br1" timeOffset="9259.59">5309 193 10642,'-8'17'2313,"-1"6"-153,-8 27-1016,-10 49-231,5 30-473,8 6-128,15-57-152,4-46-128,5-7-32,2-3-360,12 20-864,8-13-1689,64-4-2776</inkml:trace>
  <inkml:trace contextRef="#ctx0" brushRef="#br1" timeOffset="9709.85">5489 341 9114,'0'0'89,"0"0"0,0 0 1,0-1-1,0 1 0,0 0 0,0 0 1,0 0-1,0 0 0,0-1 1,0 1-1,0 0 0,0 0 0,0 0 1,1 0-1,-1-1 0,0 1 0,0 0 1,0 0-1,0 0 0,0 0 0,0 0 1,1-1-1,-1 1 0,0 0 0,0 0 1,0 0-1,0 0 0,0 0 0,1 0 1,-1 0-1,0 0 0,0 0 0,0 0 1,1 0-1,-1 0 0,0 0 0,0 0 1,0 0-1,0 0 0,1 0 1,-1 0-1,0 0 0,0 0 0,0 0 1,1 0-1,-1 0 0,0 0 0,0 0 1,0 0-1,0 0 0,1 0 0,-1 1 1,0-1-1,0 0 0,0 0 0,0 0 1,0 0-1,0 0 0,1 0 0,-1 1 1,0-1-1,0 0 0,19 17 1125,15 23-1136,-14-7 153,-1 0 1,-2 1 0,18 48-1,-21-45-1320,2-1 0,1 0 0,35 52 0,-21-45-2860</inkml:trace>
  <inkml:trace contextRef="#ctx0" brushRef="#br1" timeOffset="9983.75">5505 780 9618,'0'-2'1960,"1"-1"-447,3-4-905,6-4-248,4-5-360,10-3-48,7-3-696,4 0-897,52-27-1263</inkml:trace>
  <inkml:trace contextRef="#ctx0" brushRef="#br1" timeOffset="10259.6">5919 119 8482,'0'3'4345,"0"3"-2497,1 12-496,0 10-79,1 14-465,-1 13-416,0 42-160,-1 14-104,3 3-128,1-44-80,-3-40-472,5-3-1144,-1-3-2073,30 89-3977</inkml:trace>
  <inkml:trace contextRef="#ctx0" brushRef="#br1" timeOffset="10809.43">6204 558 10066,'-4'2'876,"0"0"0,1 1 0,0-1 0,-1 1-1,1-1 1,0 1 0,-4 5 0,-20 31 1321,23-30-2136,-1-1 1,2 1-1,-1 0 1,1 0-1,0 0 1,1 1-1,-1 9 1,2-16-88,1 0 1,0 0 0,0-1-1,0 1 1,0 0 0,0 0-1,1 0 1,-1-1 0,1 1-1,0 0 1,-1-1 0,1 1-1,1-1 1,-1 1 0,0-1-1,0 1 1,1-1 0,0 0-1,-1 0 1,1 1 0,0-1-1,0 0 1,0-1 0,0 1-1,0 0 1,1-1 0,-1 1-1,0-1 1,1 0 0,-1 1-1,1-1 1,-1-1 0,1 1-1,0 0 1,-1 0 0,5-1-1,-2 1-129,1-1 0,-1 0-1,1 0 1,-1-1 0,0 0-1,1 0 1,-1 0-1,0 0 1,0-1 0,0 0-1,0 0 1,0-1-1,0 1 1,0-1 0,-1 0-1,1 0 1,6-7-1,-4 3-26,0-1 0,-1-1 0,0 0 0,0 0 0,-1 0 0,0 0 0,5-13-1,-8 17 205,0 0 0,-1-1 0,1 1 0,-1-1 0,0 0-1,0 1 1,0-1 0,-1 0 0,0 0 0,0 1 0,-1-1-1,0 0 1,0 1 0,-3-11 0,4 15 45,0 0 0,0 0 0,0 1-1,0-1 1,-1 0 0,1 0 0,0 1 0,-1-1 0,1 0 0,0 1 0,-1-1 0,1 0-1,-1 1 1,1-1 0,-1 1 0,1-1 0,-1 1 0,0-1 0,1 1 0,-1-1 0,0 1 0,1-1-1,-1 1 1,0 0 0,0 0 0,1-1 0,-1 1 0,0 0 0,0 0 0,1 0 0,-2-1-1,1 2 21,-1 0 0,1 0 0,0-1-1,-1 1 1,1 0 0,0 0-1,0 0 1,0 0 0,0 0-1,0 0 1,0 1 0,0-1 0,0 0-1,-1 3 1,-21 48 905,21-43-971,0-1 0,0 0 0,1 0 1,1 1-1,-1-1 0,1 1 0,0-1 0,1 1 0,0-1 1,0 0-1,1 1 0,0-1 0,1 0 0,3 10 1,-3-14-221,-1 0 0,0 0 0,1 0 0,0 0 0,0 0 0,0-1 0,0 0 0,1 1 1,-1-1-1,1 0 0,8 4 0,-7-4-331,1-1-1,-1 1 1,1-2 0,-1 1-1,1-1 1,0 1 0,0-2 0,0 1-1,-1-1 1,1 1 0,9-2-1,62-10-4974</inkml:trace>
  <inkml:trace contextRef="#ctx0" brushRef="#br1" timeOffset="10984.21">6540 692 11859,'-2'3'2608,"1"0"-447,0 4-1417,2 2-600,4-2-144,3-1-672,7 0-665,4-5-567,2-2-825,25-14-1376</inkml:trace>
  <inkml:trace contextRef="#ctx0" brushRef="#br1" timeOffset="11159.44">6561 584 10938,'0'2'6442,"1"-1"-5650,2 1-608,1 1-184,7 3-112,6 3-464,3-3-680,6-1-1049,47 0-1952</inkml:trace>
  <inkml:trace contextRef="#ctx0" brushRef="#br1" timeOffset="11509.44">6892 699 11258,'0'-8'3239,"8"-24"-3101,104-269-531,-105 278 417,-6 15 54,2 0 0,-1 0 0,1 0-1,0 0 1,1 1 0,0-1 0,5-7 0,-14 53 2826,5-22-2613,-3 14-103,-7 66-1020,4 98 0,15-133-1802,21 31-2202</inkml:trace>
  <inkml:trace contextRef="#ctx0" brushRef="#br1" timeOffset="11709.86">7279 758 11282,'-3'9'2921,"0"4"-1241,-3 13-839,0 5-577,2 3-216,-1 3-48,2-3-785,5-5-1503,14 19-2449</inkml:trace>
  <inkml:trace contextRef="#ctx0" brushRef="#br1" timeOffset="12159.52">7524 635 8218,'-13'-130'5231,"-4"-47"-4944,15 136-185,1 19 311,0-1-1,-2 1 0,-5-24 0,8 45-363,0 1 1,0 0-1,0 0 0,0 0 0,0 0 0,0-1 0,0 1 0,0 0 0,0 0 0,0 0 1,0 0-1,0-1 0,0 1 0,0 0 0,0 0 0,-1 0 0,1 0 0,0 0 0,0-1 1,0 1-1,0 0 0,0 0 0,0 0 0,-1 0 0,1 0 0,0 0 0,0 0 0,0 0 1,0-1-1,-1 1 0,1 0 0,0 0 0,0 0 0,0 0 0,0 0 0,-1 0 0,1 0 1,0 0-1,0 0 0,0 0 0,0 0 0,-1 0 0,1 0 0,0 0 0,0 0 0,0 1 1,0-1-1,-1 0 0,1 0 0,-9 10 829,-4 15-502,4 1-254,0 1 0,2 1 0,1-1 0,1 1 0,-1 32 0,4 0-16,5 65 1,-2-111-101,1 1 1,0-1-1,1 0 0,1 1 1,0-1-1,7 16 1,-9-26-153,0 1 1,0-1-1,0 0 1,0 0-1,1 0 1,0 0-1,-1 0 1,1-1-1,1 1 1,-1-1-1,0 0 1,1 0-1,0 0 1,0-1 0,0 1-1,0-1 1,0 0-1,0 0 1,9 3-1,-10-4 22,-1-1-1,1 1 1,-1-1-1,1 0 1,-1 0 0,1 0-1,-1 0 1,1 0-1,-1-1 1,1 1 0,-1-1-1,1 1 1,-1-1-1,1 0 1,-1 0 0,0 0-1,1-1 1,-1 1-1,0 0 1,0-1 0,4-3-1,-4 2 37,1 0-1,-1 0 0,0-1 1,0 1-1,-1-1 1,1 0-1,-1 0 0,1 1 1,-1-1-1,0 0 1,-1 0-1,1-7 0,0-2 100,-1 1 0,0-1-1,-1 1 1,-1-1 0,0 1-1,0-1 1,-9-21 0,8 27 69,0-1 0,-1 1 1,0 0-1,0 0 0,-1 1 0,-6-8 1,10 13-99,0 0-1,0 0 1,0 0 0,0 0 0,0 0 0,0 1 0,-1-1-1,1 0 1,0 1 0,0-1 0,-1 0 0,1 1 0,0 0-1,-1-1 1,1 1 0,-1 0 0,1 0 0,-2 0 0,1 0-118,0 1 0,1-1 0,-1 1 1,1 0-1,-1 0 0,1-1 0,-1 1 1,1 0-1,0 0 0,-1 1 0,1-1 1,0 0-1,0 0 0,0 1 0,0-1 1,0 1-1,0-1 0,0 1 0,-1 2 1,-20 44-5048</inkml:trace>
  <inkml:trace contextRef="#ctx0" brushRef="#br1" timeOffset="12483.86">7809 88 7474,'44'126'6929,"-22"-71"-6095,22 96-1,-40-130-769,-1 0 1,-1 1-1,0-1 0,-2 0 1,0 0-1,-2 1 0,0-1 1,-7 29-1,7-40-145,0-1-1,0 1 1,-1 0-1,-1-1 1,1 0 0,-2 0-1,1 0 1,-1 0 0,0-1-1,-1 1 1,-8 8 0,13-17-3,1 1 1,0-1-1,-1 0 1,1 1-1,-1-1 1,1 0-1,-1 1 1,1-1-1,-1 0 1,1 0 0,-1 0-1,1 1 1,-1-1-1,1 0 1,-1 0-1,0 0 1,1 0-1,-1 0 1,1 0-1,-1 0 1,1 0-1,-1 0 1,1 0-1,-1-1 1,0 1 0,1 0-1,-1 0 1,0-1-1,-21-21-4310</inkml:trace>
  <inkml:trace contextRef="#ctx0" brushRef="#br1" timeOffset="12733.71">8173 541 10794,'0'2'4065,"0"-1"-2833,4 2-495,4 2-369,5-1-328,3-2-40,4-1-696,1-1-761,3-2-1231,25-8-2994</inkml:trace>
  <inkml:trace contextRef="#ctx0" brushRef="#br1" timeOffset="12909.45">8130 403 6345,'-4'1'8330,"1"-1"-6433,1 3-129,6-1-1768,8 3-40,8 3-776,7 3-1489,52 26-4160</inkml:trace>
  <inkml:trace contextRef="#ctx0" brushRef="#br1" timeOffset="13759.65">3143 2191 9210,'-1'-1'6785,"1"2"-6497,4-1-288,5 1-144,10-1-88,7 0-592,6-4-856,4-4-1921,44-19-3152</inkml:trace>
  <inkml:trace contextRef="#ctx0" brushRef="#br1" timeOffset="13933.94">3166 2062 9506,'-3'0'4817,"1"0"-2736,-2 0-1289,5 0-792,6-1-40,6 0-664,14-2 87,14 0-615,111-14-2457</inkml:trace>
  <inkml:trace contextRef="#ctx0" brushRef="#br1" timeOffset="14583.88">4118 1924 6161,'3'-37'6126,"7"-19"-3872,3-23-2113,-12 38 209,-1 0 0,-2 0 0,-2 0 0,-15-69 0,19 110-277,0-1 0,0 1 0,0-1 1,0 1-1,-1-1 0,1 0 0,0 1 1,0-1-1,0 1 0,0-1 0,0 1 1,-1-1-1,1 1 0,0-1 0,0 1 1,-1 0-1,1-1 0,0 1 0,-1-1 1,1 1-1,0-1 0,-1 1 0,1 0 1,-1-1-1,1 1 0,-1 0 0,1 0 1,-1-1-1,1 1 0,-1 0 0,1 0 1,-1 0-1,1 0 0,-1-1 0,1 1 1,-1 0-1,1 0 0,-2 0 0,-15 17 668,-10 34-862,25-46 120,-4 9-4,0 2-1,0-1 1,2 0 0,0 1 0,1 0 0,0 0 0,1 0-1,0 25 1,2-18-158,1 1 0,1-1 1,1 0-1,6 28 0,-7-43 79,1-1 0,-1 0 0,1 0 0,1 0 0,-1 0 1,1 0-1,8 11 0,-9-15 52,0 0 1,-1-1-1,1 1 0,0-1 1,0 1-1,0-1 0,1 0 1,-1 0-1,0-1 1,1 1-1,-1-1 0,1 1 1,0-1-1,-1 0 0,1-1 1,6 2-1,-7-2-13,0 0 1,1 0-1,-1 0 0,0-1 1,0 1-1,0-1 0,0 0 0,0 0 1,0 0-1,0 0 0,0 0 0,-1 0 1,1-1-1,0 0 0,-1 1 1,1-1-1,-1 0 0,1 0 0,-1 0 1,0-1-1,0 1 0,0-1 0,0 1 1,-1-1-1,1 1 0,-1-1 1,1 0-1,-1 0 0,0 0 0,0 0 1,0 0-1,0 0 0,-1 0 0,1 0 1,-1 0-1,0-3 0,1 0 94,0-1-1,-1 1 1,0 0-1,-1 0 0,1 0 1,-1 0-1,0 0 1,-1 0-1,1 0 1,-1 0-1,0 0 1,-1 1-1,1-1 1,-1 1-1,0-1 0,0 1 1,-8-9-1,8 12-4,0-1-1,-1 1 1,1 0 0,0 0-1,-1 0 1,1 1-1,-1-1 1,0 1-1,1 0 1,-1 0 0,0 0-1,-6-1 1,7 2-153,1 0 1,-1 0 0,1 0 0,0 0-1,-1 0 1,1 1 0,-1-1-1,1 0 1,0 1 0,-1 0-1,1 0 1,0 0 0,0 0-1,0 0 1,0 0 0,-1 0-1,2 1 1,-1-1 0,0 1 0,0-1-1,-2 4 1,4 5-3199,16 4-2607</inkml:trace>
  <inkml:trace contextRef="#ctx0" brushRef="#br1" timeOffset="15109.46">4487 1390 7882,'-8'8'9591,"-8"29"-9299,15-35 226,0 4-510,-1 0 1,1 0 0,0 0 0,0 0 0,1 0 0,0 0 0,0 0 0,0 1 0,1-1-1,0 0 1,0 0 0,2 6 0,-2-10-47,-1 0 0,1-1 0,0 1 0,0 0 0,0-1 0,0 1 0,0-1 0,0 1 0,0-1 0,0 1 0,0-1 0,1 0 0,-1 0 0,1 0 0,-1 1 0,1-1 0,3 1 0,-3-1-32,0-1 0,0 0-1,0 1 1,1-1 0,-1 0 0,0 0 0,0-1 0,0 1 0,1 0 0,-1-1 0,0 1 0,0-1 0,0 0 0,0 0-1,0 0 1,0 0 0,0 0 0,3-2 0,1-1 54,-1 0-1,0-1 1,0 1-1,0-1 0,-1 0 1,1 0-1,-1 0 1,0-1-1,-1 0 1,0 1-1,1-1 1,-2-1-1,1 1 0,-1 0 1,0-1-1,0 1 1,-1-1-1,0 1 1,0-1-1,0 0 1,-1 1-1,0-1 1,0 0-1,-1 0 0,0 1 1,0-1-1,0 1 1,-1-1-1,0 1 1,0-1-1,-1 1 1,0 0-1,0 0 0,0 0 1,-1 1-1,0-1 1,0 1-1,-8-9 1,11 13 106,0 0 0,-1 0 0,1 0 0,0 0 0,0 0 0,0 0 0,-1 0 0,1 1 0,0-1 0,-1 0 0,1 1 0,-1-1 0,1 1 1,-1 0-1,1-1 0,-1 1 0,-1 0 0,2 0-35,0 0 1,0 1 0,1-1-1,-1 0 1,0 1-1,0-1 1,0 1-1,1-1 1,-1 1 0,0-1-1,0 1 1,1-1-1,-1 1 1,1 0-1,-1-1 1,0 1 0,1 0-1,-1-1 1,1 1-1,0 0 1,-1 1-1,-1 1-14,1 1-1,0 0 1,0 0 0,0 0-1,1 0 1,-1 0-1,1 0 1,0 0-1,0 0 1,0 0-1,1 4 1,1-1-93,-1-1 1,1 0-1,0 1 1,1-1 0,-1 0-1,1 0 1,1 0-1,-1-1 1,1 1-1,0-1 1,0 0-1,0 0 1,1 0 0,0-1-1,8 7 1,4 1-1210,0-2 1,1 0 0,0-1 0,26 8 0,34 13-4178</inkml:trace>
  <inkml:trace contextRef="#ctx0" brushRef="#br1" timeOffset="16759.51">4342 1416 7250,'12'-14'10509,"28"-22"-7994,9-10-2674,-21 18 230,9-10-41,2 1 1,47-33 0,-86 70-10,0 0 1,1 0-1,-1 0 1,0 0 0,1 0-1,-1 0 1,0 0-1,0 0 1,1 0 0,-1 0-1,0 0 1,1 0 0,-1 0-1,0 0 1,0 1-1,1-1 1,-1 0 0,0 0-1,0 0 1,1 0-1,-1 1 1,0-1 0,0 0-1,1 0 1,-1 0-1,0 1 1,0-1 0,0 0-1,0 0 1,1 1-1,-1-1 1,0 0 0,0 1-1,0-1 1,0 0-1,0 0 1,0 1 0,0-1-1,0 0 1,0 1-1,0 0 1,6 26 562,0 30 146,-7 55 80,-1-82-695,1-1 1,1 0-1,2 0 1,9 48-1,-11-75-226,1 0-1,-1 0 0,1 0 0,-1-1 0,1 1 1,0 0-1,0 0 0,-1-1 0,1 1 0,0 0 1,1-1-1,-1 1 0,0-1 0,0 0 0,2 2 1,-2-3-8,-1 0 0,0 0 0,1 0 1,-1 0-1,0 0 0,1 0 1,-1 0-1,0 0 0,1 0 1,-1 0-1,0 0 0,1 0 1,-1 0-1,0 0 0,1 0 0,-1-1 1,0 1-1,1 0 0,-1 0 1,0 0-1,0-1 0,1 1 1,-1 0-1,0 0 0,0-1 1,0 1-1,1 0 0,-1 0 0,0-1 1,0 1-1,0 0 0,1-1 1,7-26-4886,4-45-4084</inkml:trace>
  <inkml:trace contextRef="#ctx0" brushRef="#br1" timeOffset="17383.74">3838 2171 6425,'3'-1'2777,"6"0"-545,7 0-167,14-2-553,10 1-472,11-2-231,13 2-377,46-3-264,13-2-112,-9 1-56,-82 5-184,-4-2-224,-4 2-249,22 0-295,-13-2-464,-10 3-552,-14 0-681,-19 0-2560</inkml:trace>
  <inkml:trace contextRef="#ctx0" brushRef="#br1" timeOffset="17909.71">3980 2395 8474,'-4'28'5804,"10"19"-5447,-4-28 145,1 9-336,-2-14-149,1 1 1,0 0 0,0-1 0,2 1 0,0-1 0,0 0 0,11 23 0,-12-48-132,-1-1 0,0 0 0,0 0 0,-1-13 1,-3-21 583,-2 1 0,-14-72 0,71 127 1231,-17-5-2763,51 0 1,-41-4-1740,30 3-1429</inkml:trace>
  <inkml:trace contextRef="#ctx0" brushRef="#br1" timeOffset="18109.66">4388 2356 12435,'-5'14'2624,"0"3"-591,-7 17-1377,2 8-280,1 0-376,2 2-16,6-3-784,2-5-713,7-4-1295,27 16-2433</inkml:trace>
  <inkml:trace contextRef="#ctx0" brushRef="#br1" timeOffset="18434.09">4490 2625 6177,'-6'0'10458,"6"0"-10284,0-15 1251,8-19-2910,1 6 1176,4-15 43,2 1 0,22-43 0,-37 85 284,0-1 0,0 1 0,1 0 0,-1-1 1,0 1-1,0 0 0,0-1 0,0 1 0,0 0 0,0-1 0,0 1 0,1 0 0,-1-1 1,0 1-1,0 0 0,0 0 0,1-1 0,-1 1 0,0 0 0,0 0 0,1-1 0,-1 1 1,0 0-1,1 0 0,-1 0 0,0 0 0,0 0 0,1-1 0,-1 1 0,0 0 0,1 0 1,-1 0-1,0 0 0,1 0 0,-1 0 0,0 0 0,1 0 0,-1 0 0,0 0 0,1 0 1,-1 0-1,0 0 0,1 1 0,-1-1 0,0 0 0,1 0 0,-1 0 0,1 1 0,8 20 479,0 33-257,-8-36-400,-1 1 0,-3 25 0,2-28-706,0-1 1,0 0-1,2 1 0,0-1 0,3 19 1,10 8-2901</inkml:trace>
  <inkml:trace contextRef="#ctx0" brushRef="#br1" timeOffset="18684.1">4715 2269 7746,'0'2'5121,"0"0"-3297,0 6-776,4 5-488,0 4 41,1 7-289,3 5-176,0 5-88,5 5 0,-4 4 0,0 0 0,-5 2-40,-2-2 152,-4-5-16,-4-2-48,-6-6-96,-6-5-720,-53 12-1777</inkml:trace>
  <inkml:trace contextRef="#ctx0" brushRef="#br1" timeOffset="20133.96">5233 2047 7714,'-2'-2'430,"0"1"0,0-1 0,0 1 0,1-1 0,-1 0 1,0 0-1,1 1 0,-1-1 0,1 0 0,-1 0 0,1-1 1,-2-3-1,2 1-247,-1 0 1,1-1-1,0 1 1,0-1-1,0 1 1,1-1-1,0 1 0,0-1 1,1-5-1,0 0-220,1 1-1,0-1 0,1 1 0,0-1 0,1 1 0,0 0 1,6-10-1,-10 19 62,1 0 0,-1 1 0,1-1 0,-1 1 0,1-1 0,-1 0-1,1 1 1,0-1 0,-1 1 0,1-1 0,0 1 0,-1 0 0,1-1 0,0 1 0,0 0 0,-1-1 0,1 1 0,0 0 0,0 0 0,-1-1 0,1 1 0,0 0 0,0 0 0,0 0-1,0 0 1,-1 0 0,1 1 0,0-1 0,0 0 0,0 0 0,-1 0 0,1 1 0,0-1 0,0 0 0,-1 1 0,1-1 0,0 1 0,-1-1 0,1 1 0,0-1 0,0 2 0,29 28 947,-26-25-829,21 29 182,-2 1 0,-1 1 0,-2 1-1,-1 1 1,20 61 0,-16-42-3233,46 84-1,-60-128-1161,-3-9-2354</inkml:trace>
  <inkml:trace contextRef="#ctx0" brushRef="#br1" timeOffset="21910">5236 2499 7042,'-4'-6'6883,"5"-6"-5620,5-11-1716,9-13 495,2 1 0,1 0 1,2 1-1,35-45 0</inkml:trace>
  <inkml:trace contextRef="#ctx0" brushRef="#br1" timeOffset="23709.72">5537 1860 2529,'-6'-3'9874,"6"3"-9704,7-23 1594,14-29-2134,84-204 2232,-97 348 405,-7-51-2399,-2-26-450,1 0 1,0 0-1,1 0 0,1-1 1,0 1-1,1-1 0,8 23 1,6-16-3325,18-3-2138</inkml:trace>
  <inkml:trace contextRef="#ctx0" brushRef="#br1" timeOffset="23909.58">5878 1723 9914,'0'0'4249,"0"1"-3457,2-1-264,-1 1-528,6-1-216,3 0 48,8-1-232,5-3-832,3-1-569,2-4-807,37-17-3833</inkml:trace>
  <inkml:trace contextRef="#ctx0" brushRef="#br1" timeOffset="24233.92">6177 1677 8258,'8'-70'7539,"0"39"-7558,1 1 0,2 0 0,18-35 0,-2 150 2629,-12 28-2351,-11-71-1793,12 57 0,4-29-2826</inkml:trace>
  <inkml:trace contextRef="#ctx0" brushRef="#br1" timeOffset="26533.8">6591 2335 9114,'-1'1'331,"0"-1"1,0 1-1,0-1 1,0 1-1,1-1 1,-1 1-1,0-1 0,0 1 1,1 0-1,-1 0 1,1-1-1,-1 1 1,1 0-1,-1 0 0,1 0 1,-1-1-1,1 1 1,-1 1-1,8 10 1297,-5-11-1661,0 0-1,0 0 1,0 0-1,0 0 0,0 0 1,1-1-1,-1 1 0,0-1 1,1 0-1,-1 1 1,0-1-1,1 0 0,4-1 1,3-2 36,-1 0 1,1 0 0,0-1-1,-1-1 1,0 1-1,0-2 1,0 1-1,-1-1 1,1 0 0,-2-1-1,13-12 1,-11 9 3,-1 1 0,0-1 0,0-1 1,-1 1-1,0-1 0,-1-1 0,0 1 1,8-25-1,-14 36 26,1-1 1,-1 1-1,0-1 0,0 1 0,0 0 1,1-1-1,-1 1 0,0-1 1,0 1-1,0-1 0,0 1 1,0-1-1,0 1 0,0-1 1,0 1-1,0-1 0,0 1 1,0-1-1,0 1 0,0-1 1,0 1-1,-1-1 0,1 1 1,0-1-1,0 1 0,0 0 0,-1-1 1,1 1-1,0-1 0,-1 1 1,1 0-1,0-1 0,-1 1 1,1 0-1,0-1 0,-1 1 1,1 0-1,-1-1 0,1 1 1,0 0-1,-1 0 0,0 0 1,-25 6 950,-24 25-306,39-19-516,0 1-1,1 0 1,0 0-1,1 1 1,1 0-1,0 1 1,0 0-1,-8 29 1,12-35-127,1 0-1,1 1 1,0-1-1,0 1 1,1-1-1,0 1 1,1-1 0,0 1-1,0 0 1,1-1-1,0 1 1,1 0 0,0-1-1,0 0 1,1 1-1,6 11 1,-7-17-154,0 0 1,1 0-1,-1-1 0,1 1 1,0-1-1,0 1 1,1-1-1,-1 0 0,0-1 1,1 1-1,0 0 0,0-1 1,-1 0-1,2 0 1,-1 0-1,0 0 0,4 0 1,-2-1-192,0 0 1,-1 0-1,1-1 1,0 0-1,-1 0 1,1-1-1,0 0 1,-1 1-1,1-2 1,-1 1 0,1-1-1,-1 0 1,0 0-1,0 0 1,9-6-1,85-57-4847</inkml:trace>
  <inkml:trace contextRef="#ctx0" brushRef="#br1" timeOffset="27009.5">6897 1918 8834,'-3'0'9962,"2"0"-8770,2 1-280,1 2-904,3-1-8,10 3-264,8 0-72,6 1-680,5-3-664,-1-4-913,42-22-2688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4:33.07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315 1 7394,'-4'2'10330,"4"2"-8682,-1 0-520,1 5-736,0 11-272,-1 9-104,1 6-16,1 2-248,0 0-712,6-2-744,1-3-897,20 37-2992</inkml:trace>
  <inkml:trace contextRef="#ctx0" brushRef="#br0" timeOffset="174.19">407 7 12843,'0'2'2504,"-2"6"-823,2 9-985,0 8-480,2 10-216,-1 5-600,3 4-1441,10 69-2872</inkml:trace>
  <inkml:trace contextRef="#ctx0" brushRef="#br0" timeOffset="674.19">29 1092 10882,'-4'1'5041,"1"1"-3376,-2 3 103,1 4-896,0 2-616,0 7-256,0 5-480,5 5-520,5 1-544,3-3-1233,27 31-2000</inkml:trace>
  <inkml:trace contextRef="#ctx0" brushRef="#br0" timeOffset="874.51">130 1120 9434,'-5'9'4905,"1"1"-3457,-6 12-247,6 6-801,1 2-288,6 1-112,4-2-528,4-3-1081,3-5-1415,39 5-3866</inkml:trace>
  <inkml:trace contextRef="#ctx0" brushRef="#br0" timeOffset="1250.01">307 1005 3849,'4'1'7074,"18"4"-6109,-14-4-814,0 0 1,-1 0-1,1 1 1,-1 0-1,1 1 1,-1 0-1,8 4 0,-12-5-55,-1 0 0,1 1 0,-1-1-1,1 1 1,-1-1 0,0 1 0,0 0-1,-1 0 1,1 0 0,0 0-1,-1 0 1,0 0 0,0 1 0,0-1-1,0 0 1,0 0 0,-1 1-1,1-1 1,-1 5 0,0 51 56,-1-49-443,0-1 1,1 1 0,0 0 0,0-1 0,1 1 0,1-1-1,-1 1 1,2-1 0,3 13 0,-5-21 179,-1-1 0,0 1 0,1-1 0,-1 1 0,0-1-1,1 1 1,-1-1 0,0 1 0,1-1 0,-1 1 0,1-1 0,-1 1 0,1-1 0,-1 0 0,1 1 0,-1-1 0,1 0-1,-1 1 1,1-1 0,-1 0 0,1 0 0,0 0 0,-1 0 0,1 1 0,0-1 0,0 0 0,31-7-5585</inkml:trace>
  <inkml:trace contextRef="#ctx0" brushRef="#br0" timeOffset="1774.51">608 1042 4057,'-13'41'10328,"3"4"-8352,9-40-2049,1 0-1,-1-1 0,1 1 0,0 0 0,0-1 0,1 1 0,0 0 0,-1-1 0,1 1 0,1 0 0,-1-1 0,1 0 0,0 1 0,0-1 0,0 0 1,5 7-1,-6-10-20,0 1 1,0-1-1,0 0 1,0 0 0,1 0-1,-1 0 1,0 0 0,1 0-1,-1-1 1,0 1 0,1 0-1,-1-1 1,1 1 0,0-1-1,-1 1 1,1-1-1,-1 0 1,1 1 0,0-1-1,-1 0 1,1 0 0,2-1-1,-1 1-20,1-1-1,0-1 1,0 1-1,-1 0 1,1-1-1,-1 0 1,0 1-1,1-1 1,3-4-1,2-1 31,0 0-1,-1-1 1,0-1-1,0 0 1,9-13-1,-12 14 144,0-1 0,0 0 1,-1 0-1,0 0 0,-1-1 0,0 1 0,3-18 1,-5 25 74,-1-1 0,1 1 1,-1-1-1,0 0 0,0 1 0,0-1 1,0 0-1,-1 1 0,1-1 1,-1 1-1,1-1 0,-1 0 1,0 1-1,0 0 0,0-1 1,0 1-1,-1 0 0,1-1 1,-1 1-1,1 0 0,-1 0 0,0 0 1,0 0-1,1 0 0,-1 1 1,-1-1-1,1 1 0,0-1 1,0 1-1,-1 0 0,1 0 1,0 0-1,-1 0 0,-2-1 1,2 1-4,0 1 1,0 0 0,0 0 0,0 0 0,0 0 0,0 0 0,1 0 0,-1 1 0,0-1 0,0 1 0,0 0 0,1 0 0,-1 0 0,0 0-1,1 1 1,-1-1 0,1 1 0,-1-1 0,1 1 0,0 0 0,-1 0 0,1 0 0,0 0 0,1 0 0,-1 0 0,0 1 0,0-1-1,1 1 1,-2 3 0,-3 4-91,1 1 0,0 0 0,0 0 0,1 1 0,-4 20 0,6-21-76,1 1-1,0-1 0,0 1 1,1 0-1,1-1 1,0 1-1,1-1 1,5 20-1,2 0-301,25 51 0,-25-63 322,0 0 0,-1 0 1,-1 1-1,-1 0 1,-1 0-1,-1 1 1,2 23-1,-6-39 89,0-1 1,0 1-1,0-1 0,-1 1 1,0 0-1,0-1 0,0 1 1,0-1-1,-3 6 0,3-10-87,1 1 0,-1 0 0,1 0-1,-1 0 1,0 0 0,0-1 0,1 1 0,-1 0-1,0-1 1,0 1 0,0-1 0,0 1 0,0-1-1,0 1 1,0-1 0,1 1 0,-1-1 0,-1 0-1,1 0 1,0 1 0,0-1 0,0 0 0,0 0-1,0 0 1,0 0 0,0 0 0,0-1 0,0 1-1,0 0 1,0 0 0,0-1 0,0 1 0,0 0-1,0-1 1,0 1 0,0-1 0,1 1 0,-1-1-1,0 0 1,0 1 0,0-1 0,1 0 0,-1 0-1,0 1 1,1-1 0,-2-1 0,-2-1-320,0-1 0,0 0 0,0 0 1,1 0-1,0-1 0,-1 1 0,1-1 0,1 0 1,-1 0-1,1 0 0,0 0 0,0 0 0,0 0 1,1-1-1,0 1 0,0 0 0,0-1 0,0 1 1,1-10-1,6-50-3216</inkml:trace>
  <inkml:trace contextRef="#ctx0" brushRef="#br0" timeOffset="2800.12">897 1011 4705,'2'3'8582,"1"4"-4466,16 36-3574,-11-8-441,-2 0 0,-2 0-1,0 46 1,-1-93-212,0 1 0,0-1 0,1 1 0,1 0 0,0 0 0,9-14 1,-4 7 54,-3 4 55,1 0-1,1 0 1,12-14 0,-18 23-6,0 1 0,1 0 0,0 1 0,0-1 0,0 1 0,0 0 0,0 0 0,1 0 0,0 0 0,-1 1 0,1 0 0,0 0 0,8-2 0,-12 4 38,1 0 1,-1 0-1,0 0 0,1 0 0,-1 1 1,0-1-1,0 0 0,1 1 0,-1-1 0,0 1 1,0-1-1,0 1 0,0 0 0,0 0 1,0-1-1,0 1 0,0 0 0,0 0 1,0 0-1,0 0 0,0 0 0,-1 0 1,1 0-1,0 1 0,-1-1 0,1 0 1,-1 0-1,1 0 0,-1 1 0,1 1 1,10 41 817,-11-43-833,1 8 0,0-1 0,1 0 0,0 0 0,0 0 0,1 0 0,6 12 0,-8-19-64,0 0 1,0 1 0,-1-1 0,1 0 0,0 0 0,0 0 0,1 0 0,-1 0-1,0 0 1,0 0 0,0-1 0,1 1 0,-1 0 0,0-1 0,1 1-1,-1-1 1,0 1 0,3-1 0,-2 0-43,0 0 1,1 0-1,-1 0 0,1-1 0,-1 1 1,1-1-1,-1 1 0,0-1 0,1 0 1,-1 0-1,0 0 0,0 0 0,1-1 1,1-1-1,8-6-38,-1 0-1,-1-1 1,0 0 0,16-22 0,22-21-15,-48 53 165,0 0 0,0 0 0,0 0 1,1 0-1,-1 0 0,0-1 0,0 1 0,1 0 0,-1 0 1,0 0-1,1 0 0,-1 0 0,0 0 0,0 0 0,1 0 1,-1 0-1,0 0 0,1 0 0,-1 0 0,0 0 0,0 0 1,1 0-1,-1 0 0,0 0 0,0 0 0,1 1 1,-1-1-1,0 0 0,0 0 0,1 0 0,-1 0 0,0 1 1,0-1-1,1 0 0,-1 0 0,0 0 0,0 1 0,10 15 514,7 29-135,-14-36-400,0 2-150,2-1-1,-1 0 0,1 0 1,11 15-1,-15-24 90,-1 0 1,1 0-1,0 1 0,-1-1 1,1 0-1,0-1 0,0 1 0,0 0 1,0 0-1,0 0 0,0 0 1,0-1-1,0 1 0,0 0 1,0-1-1,0 1 0,0-1 0,0 0 1,1 1-1,-1-1 0,0 0 1,0 1-1,1-1 0,-1 0 1,0 0-1,0 0 0,1 0 0,-1 0 1,0-1-1,0 1 0,0 0 1,1 0-1,-1-1 0,0 1 1,0-1-1,0 1 0,0-1 1,0 0-1,1 1 0,-1-1 0,0 0 1,-1 0-1,1 1 0,0-1 1,0 0-1,0 0 0,0 0 1,-1 0-1,1 0 0,0 0 0,-1-1 1,1 1-1,-1 0 0,1-2 1,6-12 22,0-1 0,-1 0 1,5-21-1,-5 11 6046,-9 60-5995,2 0 0,0 0 0,3 0 0,0 0 0,14 62 0,3 37-94,-16-105 117,2 63 308,-5-85-321,0 1 1,-1-1-1,0 0 0,0 0 1,0 0-1,-1 0 0,1 0 1,-1 0-1,-1 0 0,1 0 0,-5 6 1,6-11-36,0 1 1,0-1-1,-1 0 1,1-1-1,0 1 1,0 0-1,-1 0 0,1 0 1,0-1-1,-1 1 1,1-1-1,-1 1 1,1-1-1,-1 1 1,1-1-1,-1 0 1,1 0-1,-1 0 1,1 0-1,-1 0 1,1 0-1,-1 0 0,1-1 1,-1 1-1,1 0 1,-1-1-1,1 1 1,0-1-1,-1 1 1,1-1-1,0 0 1,-1 0-1,1 0 1,-2-1-1,-41-35-1141,43 35 1048,-36-41-1772,35 40 1410,0 0 1,1 0-1,-1 0 1,0-1-1,1 1 1,0-1-1,0 1 1,0-1-1,0 1 1,0-1-1,1 1 1,-1-1-1,1-7 1,11-29-6058</inkml:trace>
  <inkml:trace contextRef="#ctx0" brushRef="#br0" timeOffset="3250.18">1635 844 9074,'1'3'11356,"2"22"-10276,-2 77 156,1 33-354,0-121-944,0 1-1,0-1 1,1 0 0,1 0-1,0 0 1,11 23 0,-12-32-246,-1-1 1,1 1 0,0-1 0,1 0-1,-1 1 1,8 5 0,9-2-3092,-19-8 3035,0 0 0,1 0 1,-1-1-1,0 1 0,0 0 0,0-1 1,0 1-1,0-1 0,0 1 1,0-1-1,0 1 0,0-1 0,0 0 1,0 0-1,0 1 0,0-1 1,0 0-1,-1 0 0,2-1 1,18-30-7324</inkml:trace>
  <inkml:trace contextRef="#ctx0" brushRef="#br0" timeOffset="3474.28">1561 1123 11538,'0'-1'2769,"1"0"-1185,5-2-799,2-3-281,7-6 32,8-1-328,5-4-208,0-2-360,2 2-961,-4 0-1527,25-13-3706</inkml:trace>
  <inkml:trace contextRef="#ctx0" brushRef="#br0" timeOffset="3774.68">1827 537 8610,'0'1'6713,"0"1"-4816,2 7 271,-1 9-1256,3 12-416,0 4-448,-1 5-48,1-2-888,0-4-856,2-5-1993,16 18-3464</inkml:trace>
  <inkml:trace contextRef="#ctx0" brushRef="#br0" timeOffset="3924.17">1896 542 13427,'-2'12'2616,"2"3"-583,-1 19-1113,4 5-920,2 2-48,5 3-1848,27 60-4994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1:37.73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122 807 11779,'-2'20'1896,"2"4"-768,-3 33 80,4 60-271,3 62-121,7 54-344,1-56-248,-1 9-112,-3-12-56,4-20-56,-1-22-224,5-25-280,4-17-792,-12-59-697,0-9-1704,29 26-2104</inkml:trace>
  <inkml:trace contextRef="#ctx0" brushRef="#br0" timeOffset="450.15">5 1041 10474,'0'-2'145,"-1"-1"0,0 1 0,0 0 0,1 0 0,-1 0 0,1-1 0,0 1 0,-1 0 0,1 0 0,0-1 0,0 1 0,1 0 0,-1-1-1,0 1 1,1 0 0,0 0 0,-1 0 0,1-1 0,0 1 0,0 0 0,0 0 0,0 0 0,1 0 0,-1 0 0,0 1 0,1-1 0,2-2 0,47-47-211,-51 51 81,20-18-116,0 1 0,2 2 0,0 0 0,0 1 0,1 2 0,1 0 0,0 1 0,1 2 0,46-13 0,-69 22 90,1-1 0,0 0 0,0 1 1,0 0-1,0-1 0,0 1 0,0 0 0,0 1 0,-1-1 0,1 0 0,0 1 0,0 0 0,0 0 0,0 0 0,-1 0 0,1 0 0,0 0 1,-1 0-1,1 1 0,-1 0 0,0-1 0,1 1 0,-1 0 0,0 0 0,0 0 0,0 0 0,0 1 0,-1-1 0,1 1 0,-1-1 1,1 1-1,-1-1 0,0 1 0,0 0 0,0-1 0,0 1 0,0 0 0,-1 0 0,1 0 0,-1 0 0,0 0 0,0 5 0,0 14 323,-1-1 0,-1 0 0,-1 0 0,-9 35 0,8-42-170,0 2 59,-8 38 299,11-53-507,1 0 0,0 0 0,0 0 0,-1 0 0,1 0 0,0 0 0,0 1 0,0-1-1,0 0 1,0 0 0,1 0 0,-1 0 0,0 0 0,0 0 0,1 0 0,-1 0 0,1 0 0,-1 0 0,1 0 0,-1 0 0,1 0-1,0 0 1,-1 0 0,1 0 0,0 0 0,0-1 0,-1 1 0,1 0 0,0-1 0,0 1 0,0 0 0,0-1 0,0 1-1,0-1 1,0 1 0,2-1 0,61-4-487,-57 2 402,0 0 1,0 1-1,0 0 1,0 1-1,0-1 0,0 2 1,0-1-1,0 1 0,0-1 1,0 2-1,0-1 1,0 1-1,0 0 0,8 5 1,-13-6 79,0 1 0,0 0 1,0 0-1,-1 0 0,1 0 0,-1 0 1,0 0-1,1 0 0,-1 0 1,0 0-1,0 1 0,0-1 0,0 1 1,-1-1-1,1 0 0,-1 1 0,0-1 1,1 1-1,-1-1 0,0 1 0,0 0 1,-1-1-1,1 3 0,-2 5 10,0-1-1,0 1 0,-1-1 1,-6 16-1,2-9-246,0-1 0,-1 0-1,0 0 1,-1-1 0,-1 0 0,0-1-1,-1 0 1,-1 0 0,-17 14 0,-72 52-2237</inkml:trace>
  <inkml:trace contextRef="#ctx0" brushRef="#br0" timeOffset="850.18">203 219 7082,'-31'65'4745,"17"-34"-3949,-35 56 0,83-175-2795,-3 21 1940,-7 12 209,3 0 0,48-72 0,-75 126-82,1 1 1,-1-1 0,1 0 0,-1 1 0,1-1 0,0 1 0,-1-1 0,1 1 0,-1-1 0,1 1 0,0-1-1,0 1 1,-1-1 0,1 1 0,0 0 0,0-1 0,-1 1 0,1 0 0,0 0 0,0 0 0,0 0 0,-1 0-1,1 0 1,0 0 0,0 0 0,0 0 0,0 0 0,-1 0 0,1 0 0,0 0 0,0 1 0,-1-1 0,1 0-1,0 1 1,0-1 0,-1 0 0,1 1 0,0-1 0,-1 1 0,1-1 0,0 1 0,-1-1 0,1 1 0,-1 0 0,1-1-1,-1 1 1,1 0 0,-1-1 0,1 2 0,26 46 1508,-21-36-1433,94 207-1883,-44-113-2745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1:39.88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121 611 9266,'-17'14'5021,"5"7"-3767,-4 30-1387,16-48 260,-12 63-56,4 1-1,2 0 0,6 127 1,1-139-56,4 0 0,1-1 0,24 95 0,-28-143-19,-1 0 1,1-1 0,0 1-1,0-1 1,1 0 0,0 0 0,0 0-1,0 0 1,0 0 0,1 0-1,0-1 1,0 0 0,0 1-1,0-2 1,1 1 0,-1 0-1,1-1 1,0 0 0,0 0-1,0 0 1,1-1 0,-1 0 0,0 0-1,1 0 1,0-1 0,6 2-1,-4-3 0,1 0-1,-1-1 0,0 1 1,0-1-1,0-1 0,0 0 1,0 0-1,0 0 0,0-1 1,-1-1-1,1 1 0,-1-1 1,0 0-1,0-1 0,0 1 1,-1-1-1,9-9 0,2-3 16,-2 0 0,0-1 0,-1 0-1,-1-1 1,-1-1 0,0 0 0,-2-1-1,0 0 1,-2 0 0,0-1 0,5-26-1,-6 18-10,-2 0 0,-1-1-1,-2 0 1,0 1-1,-3-1 1,0 0 0,-2 0-1,-8-38 1,-8-6-56,-3 2 0,-2 0 0,-4 2 0,-44-79 0,71 147 66,0 0 1,-1-1 0,0 1 0,1 0 0,-1 0-1,-1 0 1,1 1 0,0-1 0,-1 0 0,1 1-1,-1-1 1,0 1 0,1 0 0,-1 0 0,0 0-1,-1 0 1,1 1 0,0-1 0,0 1 0,-1 0-1,1 0 1,-1 0 0,1 0 0,-1 1-1,1-1 1,-1 1 0,1 0 0,-1 0 0,1 0-1,-1 0 1,0 1 0,1 0 0,-1-1 0,1 1-1,0 1 1,-1-1 0,1 0 0,-4 3 0,-6 3 12,1 1 0,0 1 0,0 0 1,1 0-1,0 1 0,0 1 0,-10 13 0,-47 66 79,61-79-94,0 0 0,1 1-1,0 0 1,1 0 0,0 0 0,-5 20-1,10-30-23,0 0 0,0 0 0,-1 0 0,1 0 0,1 0 0,-1 0 0,0 0-1,0 0 1,1 0 0,-1 0 0,1 0 0,0-1 0,-1 1 0,1 0-1,0 0 1,0-1 0,0 1 0,0 0 0,1-1 0,-1 1 0,0-1-1,1 1 1,-1-1 0,1 0 0,-1 0 0,1 1 0,-1-1 0,4 1-1,4 3-72,1-1 0,0 0 0,1 0 0,11 2-1,-7-2 48,-5-1 5,31 8-195,-1 1 0,-1 3 0,45 22 0,-73-31 192,1 1 0,-1 0 0,-1 1-1,1 1 1,-1-1 0,-1 1 0,0 1-1,0 0 1,-1 0 0,0 1 0,-1 0 0,0 0-1,-1 0 1,8 19 0,-9-16-239,0-1 0,-1 1 0,0 0 0,-1 0 0,-1 0 0,0 1 0,-1-1 0,0 1 0,-3 26 0,-4-22-2412</inkml:trace>
  <inkml:trace contextRef="#ctx0" brushRef="#br0" timeOffset="399.75">178 91 8010,'-109'175'4829,"173"-275"-7073,-37 61 2601,1 1 0,49-49 0,-76 87-319,-1 0 0,1-1-1,0 1 1,-1 0-1,1 0 1,0 0-1,-1-1 1,1 1-1,0 0 1,0 0 0,-1 0-1,1 0 1,0 1-1,-1-1 1,1 0-1,0 0 1,0 0-1,-1 0 1,1 1 0,0-1-1,-1 0 1,1 1-1,-1-1 1,1 1-1,0-1 1,-1 0-1,1 1 1,-1-1 0,1 1-1,-1 0 1,1-1-1,-1 1 1,0-1-1,1 1 1,-1 0-1,0-1 1,1 1 0,-1 0-1,0 0 1,21 36 104,-17-28-292,22 46-1457,22 62-1689</inkml:trace>
  <inkml:trace contextRef="#ctx0" brushRef="#br0" timeOffset="1049.8">825 1829 1200,'-9'-7'9017,"2"-5"-5662,-5-33-4307,9 32 1915,-15-66-814,3 0 0,4-1-1,3 0 1,4-135 0,5 209-296,4-40 1215,-5 46-1048,0 0 1,0 0-1,0-1 1,0 1-1,0 0 1,0 0-1,0 0 0,0 0 1,0-1-1,0 1 1,0 0-1,0 0 1,0 0-1,0 0 1,0 0-1,0 0 1,0-1-1,0 1 1,0 0-1,1 0 0,-1 0 1,0 0-1,0 0 1,0 0-1,0 0 1,0-1-1,0 1 1,0 0-1,1 0 1,-1 0-1,0 0 0,0 0 1,0 0-1,0 0 1,0 0-1,0 0 1,1 0-1,-1 0 1,0 0-1,0 0 1,0 0-1,0 0 1,0 0-1,1 0 0,-1 0 1,0 0-1,0 0 1,0 0-1,0 0 1,0 0-1,1 0 1,-1 0-1,0 0 1,0 0-1,0 0 1,0 0-1,0 1 0,9 19 690,6 29-659,-9-27-312,0 0 0,1 0 0,2 0 0,0-1 0,22 36 0,-29-54 185,-1-1 1,1 1-1,-1-1 0,1 0 1,0 1-1,0-1 1,0 0-1,0 0 1,0 0-1,1-1 1,-1 1-1,0 0 0,1-1 1,-1 0-1,1 1 1,0-1-1,-1 0 1,1 0-1,0-1 1,0 1-1,0 0 0,-1-1 1,1 0-1,0 0 1,0 0-1,0 0 1,0 0-1,0 0 1,0-1-1,-1 1 0,1-1 1,0 0-1,0 0 1,-1 0-1,1 0 1,0-1-1,-1 1 1,5-4-1,5-5 18,0-1 0,0 0 0,-2-1-1,1 0 1,14-23 0,-8 12 282,-17 23-184,0 0-1,0-1 0,1 1 1,-1 0-1,0 0 0,1 0 1,-1 0-1,0 0 0,0 0 1,1 0-1,-1 0 1,0 0-1,1 0 0,-1 0 1,0 0-1,1 0 0,-1 0 1,0 0-1,0 1 0,1-1 1,-1 0-1,0 0 0,1 0 1,-1 0-1,0 0 0,0 1 1,1-1-1,-1 0 0,0 0 1,0 1-1,0-1 0,1 0 1,-1 0-1,0 1 0,0-1 1,0 0-1,0 0 1,0 1-1,1-1 0,-1 0 1,0 1-1,0-1 0,0 0 1,0 0-1,0 1 0,0-1 1,0 0-1,0 1 0,0-1 1,0 0-1,0 1 0,0-1 1,0 0-1,-1 1 0,7 24 387,-6-23-383,5 39-235,-2 0-1,-2 48 1,0 12-2368,5-4-747</inkml:trace>
  <inkml:trace contextRef="#ctx0" brushRef="#br0" timeOffset="1300.01">1330 1310 9714,'-1'5'3913,"-1"0"-2473,0 13-432,-4 9-567,1 11-225,0 11-216,-1 3-72,0 0-297,0-3-447,-1-6-552,5-7-448,0-12-737,4-3-2072</inkml:trace>
  <inkml:trace contextRef="#ctx0" brushRef="#br0" timeOffset="1549.92">1267 1285 4945,'2'10'9196,"6"10"-7744,0-1-1411,23 107 290,-20-76-417,18 53 0,-28-100 60,0-1 0,-1 1 0,1 0 0,1-1 0,-1 1 0,0-1 0,1 0 0,-1 1 0,1-1 0,0 0 0,-1 0 0,1 0 0,0 0 0,0 0 0,1 0 0,-1-1 0,0 1 0,0-1 0,1 1 0,-1-1 1,4 1-1,-3-2-1,0 0 0,0 0 0,-1 0 0,1 0 0,0 0 0,0-1 0,0 0 0,0 1 0,-1-1 0,1 0 0,0 0 0,-1-1 0,1 1 0,-1-1 0,1 1 0,-1-1 0,0 0 0,0 1 0,0-1 0,3-3 0,9-12 39,0 0-1,0 0 1,-2-2-1,0 1 1,-2-2 0,0 1-1,8-23 1,-4 9-311,30-48 0,-20 57-1776,22-1-1902</inkml:trace>
  <inkml:trace contextRef="#ctx0" brushRef="#br0" timeOffset="1949.56">1823 1250 10402,'-8'13'8503,"1"19"-8591,4-20 639,-24 92-446,-15 65-643,42-168 465,0-1 1,-1 1-1,1 0 0,-1 0 1,1 0-1,0 0 1,0 0-1,0 0 0,-1 0 1,1 0-1,0-1 1,0 1-1,0 0 0,0 0 1,1 0-1,-1 0 1,0 0-1,0 0 0,1 0 1,-1 0-1,0 0 1,1-1-1,-1 1 0,1 0 1,-1 0-1,1 0 1,-1-1-1,1 1 1,-1 0-1,1-1 0,0 1 1,-1 0-1,1-1 1,0 1-1,0-1 0,0 1 1,-1-1-1,1 1 1,0-1-1,0 0 0,0 0 1,0 1-1,0-1 1,0 0-1,0 0 0,0 0 1,-1 0-1,1 0 1,0 0-1,0 0 0,0 0 1,0 0-1,0 0 1,0-1-1,0 1 0,0 0 1,1-1-1,10-3-377,0-1 0,0 0-1,17-10 1,-9 5 60,-7 4-8,1 0-1,0 1 1,1 0-1,0 1 1,-1 1-1,28-3 1,-38 6 454,0 0 0,0 0 0,-1 0 0,1 0 0,0 1 1,0 0-1,0 0 0,0 0 0,-1 0 0,1 1 0,0 0 0,-1-1 0,1 1 1,-1 0-1,0 1 0,0-1 0,0 1 0,0-1 0,0 1 0,0 0 0,-1 0 1,1 0-1,-1 0 0,0 1 0,0-1 0,0 0 0,0 1 0,-1 0 1,0-1-1,2 8 0,-3-10 25,0 0 1,0-1-1,0 1 0,0 0 1,0 0-1,0-1 1,1 1-1,-1 0 0,0-1 1,0 1-1,0 0 1,1 0-1,-1-1 0,0 1 1,1 0-1,-1-1 1,1 1-1,-1-1 0,1 1 1,-1 0-1,1-1 1,-1 1-1,1-1 0,-1 1 1,1-1-1,0 0 1,-1 1-1,1-1 0,0 0 1,0 1-1,10-23 675,-5 4-909,175-378-1314,-135 306-2898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19.20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201 241 10066,'-13'29'1048,"5"0"-752,-8 31-176,5 39-120,14 6-128,3-72-592,3-3-1576,27 103-4898</inkml:trace>
  <inkml:trace contextRef="#ctx0" brushRef="#br0" timeOffset="375.34">0 96 7714,'0'-1'64,"0"-1"0,0 0 1,1 1-1,-1-1 0,0 0 0,1 1 1,-1-1-1,1 0 0,-1 1 1,1-1-1,0 1 0,0-1 0,-1 1 1,1-1-1,0 1 0,0 0 1,1 0-1,-1-1 0,0 1 1,0 0-1,2-1 0,1 0-36,-1 0 0,1 0-1,-1 1 1,1-1 0,0 1-1,0 0 1,-1 0 0,9 0-1,2 0-45,0 1 0,0 0 0,0 1 0,16 3 0,-11 1 23,0 0-1,0 1 0,-1 1 0,1 0 1,-2 2-1,1 0 0,-1 1 0,0 1 1,-1 0-1,-1 1 0,0 1 0,0 0 1,-1 1-1,-1 1 0,0 0 0,-1 1 0,-1 0 1,13 26-1,-9-15 52,-2 0 1,-2 0-1,0 2 0,-2-1 0,-1 1 1,-1 0-1,-2 1 0,0 0 1,-2 0-1,-2 0 0,-2 38 0,-1-48 161,-1-1 0,0 0-1,-2 1 1,0-1 0,-1-1-1,-1 1 1,-1-1-1,0-1 1,-1 1 0,-1-1-1,-1-1 1,0 0 0,-17 17-1,26-31-212,1 0-44,0-1 0,0 1 0,0-1 0,-1 1 0,1-1 0,-1 0 0,1 0 0,-1 1 0,1-1 0,-1 0 0,0 0 0,1-1 0,-1 1 0,0 0 1,0-1-1,1 1 0,-1-1 0,0 1 0,0-1 0,0 0 0,0 0 0,0 0 0,0 0 0,0 0 0,0 0 0,1 0 0,-1-1 0,0 1 0,-2-2 0,-45-33-2015</inkml:trace>
  <inkml:trace contextRef="#ctx0" brushRef="#br0" timeOffset="749.67">924 1 11466,'-6'2'2681,"1"3"-785,-7 11-383,0 14-793,-7 47-448,-5 53 8,6 31-136,10-49-144,11-7 0,6-8-816,13-13-912,6-13-2977</inkml:trace>
  <inkml:trace contextRef="#ctx0" brushRef="#br0" timeOffset="1199.92">1210 170 8586,'-3'-10'551,"0"-1"0,2 0 0,-1 0 0,1 1 0,1-1 0,-1 0 0,2 0 0,2-16 1,-3 27-532,0-1 1,0 1-1,0 0 1,1-1-1,-1 1 1,0 0-1,0 0 1,0 0 0,0-1-1,1 1 1,-1 0-1,0 0 1,0 0-1,0-1 1,1 1 0,-1 0-1,0 0 1,0 0-1,1 0 1,-1 0-1,0-1 1,0 1-1,1 0 1,-1 0 0,0 0-1,1 0 1,-1 0-1,0 0 1,0 0-1,1 0 1,-1 0 0,0 0-1,0 0 1,1 0-1,-1 0 1,0 0-1,1 1 1,-1-1-1,0 0 1,0 0 0,1 0-1,-1 0 1,0 0-1,0 1 1,0-1-1,1 0 1,-1 0-1,0 0 1,0 1 0,0-1-1,1 0 1,-1 0-1,0 0 1,0 1-1,0-1 1,0 0 0,0 0-1,0 1 1,1-1-1,-1 0 1,0 1-1,0-1 1,15 21 422,-14-18-342,35 62 185,-3 2 0,-3 1 0,-2 1 0,17 73 0,22 56-906,-60-179-995,2-1-1,0 0 0,13 19 1,23 27-4525</inkml:trace>
  <inkml:trace contextRef="#ctx0" brushRef="#br0" timeOffset="1525.32">1160 875 10050,'0'-1'3753,"0"-3"-2697,0-3-528,3-7 160,2-5-159,7-4-265,7-4-184,9-7-80,9-4-176,7-2-921,8-2-1303,81-56-2905</inkml:trace>
  <inkml:trace contextRef="#ctx0" brushRef="#br0" timeOffset="1800.29">1776 14 8026,'-2'1'7777,"1"7"-6208,1 6-729,0 21-560,-3 46-160,-8 38-120,-2 17-280,6-43-464,6-5-1329,0 0-2184</inkml:trace>
  <inkml:trace contextRef="#ctx0" brushRef="#br0" timeOffset="2265.85">1985 556 7770,'6'52'7561,"-2"-36"-7818,0 0 1,0-1 0,2 1 0,0-1 0,1-1 0,13 24 0,-17-34 182,-1 0 0,1-1 0,0 1 1,0-1-1,0 1 0,1-1 0,-1 0 0,1 0 1,0 0-1,-1-1 0,1 1 0,0-1 1,1 0-1,-1 0 0,0 0 0,1-1 1,-1 0-1,1 1 0,-1-2 0,1 1 1,-1 0-1,1-1 0,0 0 0,-1 0 1,1 0-1,0-1 0,-1 0 0,1 0 1,-1 0-1,1 0 0,-1 0 0,1-1 1,4-3-1,-2 1 121,1 0 1,-2-1-1,1 0 1,0 0-1,-1-1 1,0 0-1,0 0 1,-1 0 0,1-1-1,-2 0 1,1 0-1,-1 0 1,0 0-1,0-1 1,-1 1-1,0-1 1,4-14-1,-6 19 277,0-1-1,-1 0 0,1 1 1,0-1-1,-1 0 1,0 0-1,0 1 0,0-1 1,-1 0-1,1 0 1,-3-6-1,-7 34 2779,-7 54-3223,4 0 0,-7 150 0,9-75-544,4-96 85,3-20-10,-1 60 0,6-80-586,0-1 0,2 0 0,6 28 0,8 9-3503</inkml:trace>
  <inkml:trace contextRef="#ctx0" brushRef="#br0" timeOffset="2615.79">2532 27 7058,'0'2'5985,"1"1"-4425,2 8-272,5 12-111,4 16-217,3 15-240,9 53-40,6 27-160,-3 12-112,-17-45-96,-6-6-112,-6-8-128,-6-7-72,-10 2 0,-9-4-704,-10-12-1696,-30-20-6538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26.03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31 653 8682,'-2'1'317,"1"1"-1,-1-1 1,0 1 0,1 0 0,-1 0-1,1 0 1,-1 0 0,1 0 0,0 0 0,0 0-1,0 0 1,0 0 0,0 1 0,1-1-1,-1 0 1,0 4 0,-4 42-974,4-36 1042,0 0-399,0 1 1,0-1-1,1 0 0,0 1 1,1-1-1,1 0 0,0 0 1,1 0-1,0 0 0,0 0 1,7 12-1,-10-23-10,0 0 0,1-1 0,-1 1 0,1 0 0,-1-1 0,1 1 0,-1 0 0,1-1 0,-1 1 0,1-1 0,-1 1 0,1-1 0,0 1 0,-1-1 0,1 0 0,0 1 0,-1-1 0,1 0 0,0 1 0,-1-1 0,1 0 0,0 0 0,0 0 0,-1 0 0,1 1 0,0-1 0,0 0 0,0 0 0,1-1 0,-1 1 11,1-1 0,0 0 0,-1 0 0,1 0 0,-1 0 0,1 0 0,-1-1 0,1 1 0,-1 0 0,0-1 0,0 1 0,2-2 0,26-51 200,-27 50-207,9-25-39,-8 21-337,0 0 1,0 0 0,0 0 0,1 1 0,0-1-1,1 1 1,0 0 0,6-7 0,8 2-3585</inkml:trace>
  <inkml:trace contextRef="#ctx0" brushRef="#br0" timeOffset="300.02">287 676 6969,'-27'-2'7562,"4"13"-4656,22-10-2946,-1 1 0,0-1 0,1 1 1,-1-1-1,1 1 0,-1 0 0,1-1 1,0 1-1,-1 0 0,1 0 0,0 0 1,1 0-1,-1 0 0,0 0 0,0 0 0,1 0 1,-1 0-1,1 1 0,0-1 0,0 0 1,0 0-1,0 0 0,0 0 0,0 1 1,0-1-1,1 0 0,-1 0 0,1 0 1,-1 0-1,1 0 0,0 0 0,0 0 0,1 2 1,47 53-1367,-35-42 1268,-1-1-1,22 32 1,-33-42 145,0 0 0,1 0 1,-1 0-1,-1 0 0,1 1 1,0-1-1,-1 0 0,0 1 0,0-1 1,-1 1-1,1-1 0,-1 1 1,0 0-1,0-1 0,0 1 1,-1-1-1,-1 7 0,2-9-85,-1-1 0,1 1 0,-1 0 0,0-1 0,0 1 0,0 0 0,0-1 0,0 1 0,0-1 0,0 1 0,0-1 0,0 0 0,-1 0 0,1 1 0,-1-1 0,1 0 0,-1 0 0,1 0 0,-1 0 0,1-1 0,-1 1 0,0 0 0,0-1 0,1 1 0,-1-1 0,0 1 0,0-1 0,1 0 0,-1 0 0,0 0 0,0 0 0,0 0 0,0 0-1,1-1 1,-1 1 0,0 0 0,0-1 0,1 1 0,-1-1 0,0 0 0,-2-1 0,-44-29-4471</inkml:trace>
  <inkml:trace contextRef="#ctx0" brushRef="#br0" timeOffset="749.83">864 325 7882,'-2'1'5665,"0"4"-4433,2 8-536,-1 13-392,1 15-32,-1 45-176,-6 18-48,-2 6-48,7-81-312,2-2-192,2-5-344,0 21-184,5-14-688,1-14-633,16-27-1552</inkml:trace>
  <inkml:trace contextRef="#ctx0" brushRef="#br0" timeOffset="1074.11">753 267 7186,'-1'0'127,"1"-1"1,0 1-1,-1 0 1,1 0-1,0-1 1,-1 1 0,1 0-1,-1-1 1,1 1-1,0 0 1,0-1-1,-1 1 1,1 0 0,0-1-1,0 1 1,-1-1-1,1 1 1,0 0-1,0-1 1,0 1-1,0-1 1,0 1 0,-1-1-1,1 1 1,0-1-1,0 1 1,0-1-1,0 1 1,0-1 0,1 1-1,-1 0 1,0-1-1,0 1 1,0-1-1,0 1 1,0-1 0,1 1-1,-1 0 1,0-1-1,0 1 1,1-1-1,22-8 1028,31 5-1215,-40 6 82,-1 0 1,1 1 0,-1 1 0,0 0 0,0 0 0,0 2 0,-1-1 0,0 2-1,0 0 1,0 0 0,-1 1 0,0 0 0,-1 1 0,0 0 0,0 1 0,10 13 0,-3-3-16,-2 1 1,0 1 0,-1 0 0,-1 1 0,-1 1 0,-1 0 0,12 40 0,-19-47 38,-1-1 1,0 1 0,-1-1 0,-1 1-1,-1 0 1,0-1 0,-1 1 0,-1 0 0,0-1-1,-2 1 1,-5 17 0,5-21-4,0 0 1,-1 0-1,-1-1 1,0 0-1,-1 0 1,0-1-1,0 1 1,-2-2-1,1 1 1,-1-1-1,-1 0 1,0-1-1,0 0 1,-13 8-1,21-16-94,2 0-12,-1 0 1,0-1-1,1 1 0,-1 0 1,0-1-1,0 1 1,0-1-1,0 1 0,0-1 1,1 1-1,-1-1 1,0 0-1,0 1 1,0-1-1,0 0 0,0 0 1,0 0-1,0 0 1,0 0-1,0 0 0,0 0 1,0 0-1,0 0 1,0 0-1,0-1 1,0 1-1,0 0 0,0-1 1,0 1-1,0 0 1,0-1-1,0 0 0,0 1 1,1-1-1,-1 1 1,0-1-1,0 0 1,1 1-1,-1-1 0,0 0 1,1 0-1,-1 0 1,1 0-1,-1 1 1,1-1-1,-1 0 0,1 0 1,0 0-1,-1-2 1,-23-77-5748</inkml:trace>
  <inkml:trace contextRef="#ctx0" brushRef="#br0" timeOffset="1449.94">1488 250 9994,'-3'1'6249,"1"4"-4392,-5 7-641,-1 17-832,-7 18-184,-13 60-112,-6 32-88,5 2-72,17-51-488,9-9-904,12-15-1265,6-16-3920</inkml:trace>
  <inkml:trace contextRef="#ctx0" brushRef="#br0" timeOffset="1874.74">1656 590 11162,'-5'-8'520,"1"1"0,0-1 0,1 0 0,-1 0 0,1 0 0,1-1 0,0 1 0,0-1 0,-1-8 0,2 11-468,1 0 0,0 0 0,0 0-1,0 0 1,0 0 0,1 0 0,0 0 0,0 0 0,1 0 0,0 0 0,0 1 0,0-1 0,5-9 0,-6 14-48,0 1 0,0-1-1,-1 0 1,1 1 0,0-1 0,0 1-1,0-1 1,0 1 0,0-1 0,0 1 0,0 0-1,0-1 1,0 1 0,0 0 0,0 0 0,0 0-1,0-1 1,0 1 0,0 0 0,0 1-1,0-1 1,0 0 0,0 0 0,0 0 0,0 0-1,0 1 1,0-1 0,-1 1 0,1-1-1,0 0 1,0 1 0,0 0 0,0-1 0,0 1-1,-1-1 1,1 1 0,1 1 0,33 30 300,-30-27-252,14 15 23,-2 1 0,0 0 0,-1 2-1,-2 0 1,23 46 0,-19-27-1646,-2 1 0,18 77 1,-27-81-2558,-5 21-2830</inkml:trace>
  <inkml:trace contextRef="#ctx0" brushRef="#br0" timeOffset="2199.91">1579 954 9538,'-1'-3'2881,"1"0"-1001,0-3-1312,3-7-376,5-3-24,4-7-88,8-4-80,3-1-128,6 0-856,4-3-1456,43-43-3234</inkml:trace>
  <inkml:trace contextRef="#ctx0" brushRef="#br0" timeOffset="2699.98">1875 93 4441,'-10'-6'11801,"-6"11"-8266,-14 12-4160,28-15 1281,-25 18-468,16-12-185,0 0-1,0-1 1,-15 7 0,64-82-1537,30-32 1510,-67 100 30,-1 0 1,1 0-1,-1 0 0,1 0 0,-1 0 0,1 0 0,-1 0 0,1 1 0,0-1 0,-1 0 1,1 0-1,-1 0 0,1 0 0,-1 1 0,1-1 0,-1 0 0,1 1 0,-1-1 1,0 0-1,1 1 0,-1-1 0,1 0 0,-1 1 0,0-1 0,1 1 0,-1-1 0,0 1 1,1-1-1,-1 1 0,0-1 0,0 1 0,0-1 0,1 2 0,13 22-132,-13-22 90,28 55-3170,2 12-777</inkml:trace>
  <inkml:trace contextRef="#ctx0" brushRef="#br0" timeOffset="3050.09">2208 68 128,'1'2'14183,"3"8"-12556,51 145 3012,-39-96-4435,-2 1-1,-3 1 1,-3 0 0,0 70-1,-8-103-257,-2 0 1,-1 1-1,-1-1 0,-1 0 0,-2-1 0,-1 0 0,-1 0 0,-1 0 1,-1-1-1,-2-1 0,0 0 0,-31 41 0,39-59-316,0 0 0,-1-1 0,0 0 0,-13 10 0,-63 45-3512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38.10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152 478 6849,'0'-3'673,"0"0"0,1 0-1,-1 0 1,1 0 0,0 0-1,0 1 1,0-1 0,1 0-1,-1 1 1,3-5 0,38-42-488,-33 39 518,31-28-442,1 1 1,2 2-1,2 2 1,1 2 0,1 2-1,1 2 1,2 3-1,0 1 1,2 3-1,0 2 1,1 2 0,100-16-1,-89 23-252,1 2 0,0 3 0,0 4 0,0 2 0,-1 2 0,1 4 0,-1 2 0,0 4 0,-2 2 0,102 40 0,-121-35 44,-1 2 1,-1 2-1,-1 1 1,-1 3-1,-2 1 1,-1 1-1,-1 2 1,31 40-1,-35-33 814,-24-28-6369,-8-20 1078</inkml:trace>
  <inkml:trace contextRef="#ctx0" brushRef="#br0" timeOffset="399.95">2218 294 6737,'4'7'11378,"4"7"-8571,15 27-3946,-17-24 1224,0 1 0,-2 0-1,0 0 1,-1 0 0,0 0 0,-2 1 0,0-1 0,-3 25 0,2-35-38,0-1 1,-1 1 0,0-1 0,-1 0 0,0 1-1,0-1 1,-1 0 0,1 0 0,-1 0 0,-1-1-1,1 1 1,-1-1 0,-1 0 0,1 0 0,-1 0-1,0 0 1,0-1 0,-1 0 0,1 0 0,-1 0 0,0-1-1,0 0 1,-9 4 0,13-7-199,0 0 0,0 0 0,0 0 0,0-1 0,0 1 0,-1-1 0,1 1 0,0-1 0,0 0-1,0 0 1,0 0 0,-1 0 0,1 0 0,0-1 0,0 1 0,0-1 0,-4-1 0,-24-21-4514,-22-38-3772</inkml:trace>
  <inkml:trace contextRef="#ctx0" brushRef="#br0" timeOffset="1149.84">231 263 6049,'-5'2'8074,"-2"4"-3943,-16 20-3847,13-15 689,-19 19-370,1 1 1,1 1 0,2 2-1,-40 70 1,63-102-616,1 0 1,0 0 0,0 0-1,0 1 1,0-1 0,0 0-1,0 1 1,0-1 0,1 1 0,-1-1-1,1 1 1,0-1 0,0 1-1,0-1 1,0 1 0,0-1-1,1 1 1,-1-1 0,1 1-1,-1-1 1,1 0 0,0 1-1,0-1 1,0 0 0,0 1-1,0-1 1,1 0 0,-1 0-1,1 0 1,-1 0 0,1 0-1,0 0 1,0-1 0,0 1-1,0-1 1,0 1 0,0-1-1,0 0 1,0 1 0,1-1-1,-1 0 1,4 0 0,6 3-398,1 0 0,0-2 0,0 0 1,-1 0-1,1-1 0,0 0 1,14-2-1,42-10-2344,66-27-2312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7:59.78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743 206 2232,'-13'-13'8951,"12"-7"-4742,19-28-3917,-15 43-293,-1 0 1,1-1-1,-1 0 1,0 1 0,-1-1-1,2-8 1,-3 11 10,0 0 0,0 0-1,-1 0 1,1-1 0,-1 1 0,1 0 0,-1 0 0,0 0 0,0 0 0,-1 0 0,1 1 0,-1-1 0,1 0 0,-1 0 0,0 1 0,0-1 0,0 1 0,0 0-1,0 0 1,-1-1 0,1 2 0,-1-1 0,1 0 0,-1 0 0,0 1 0,0-1 0,0 1 0,0 0 0,0 0 0,0 0 0,0 0 0,0 1 0,-4-1 0,-2 0-7,0 0 1,1 1-1,-1 0 1,1 0 0,-1 1-1,0 0 1,1 1 0,-1 0-1,1 0 1,0 1-1,-9 4 1,3 0-1,1 0 0,0 1 0,0 1 0,1 0 0,0 1 0,1 0 0,0 1 0,1 0 0,-14 20 0,10-11 22,2 1-1,0 0 0,1 1 1,2 0-1,-11 33 0,6 3 27,2-1 0,2 1 0,4 1 0,-1 66 0,19 207-21,-4-202 42,-9 154 1,-79 349 266,22-223-326,42-255-12,11-76 11,-4 0 0,-4-1 0,-35 122 0,39-174-8,-33 87 12,36-99-13,-1-1 0,0 0 0,-1 0 0,-1-1 1,-17 21-1,33-39-292,1 0 0,-1 0 1,1 0-1,1 1 1,-1 0-1,1 1 0,12-5 1,-16 7 222,1 0-1,0 0 1,-1 0 0,1 1 0,0 0 0,0 0 0,0 0 0,0 1 0,0 0 0,0 0-1,0 1 1,0 0 0,0 0 0,10 3 0,-13-2 74,0 0-1,1 0 1,-1 1 0,0-1 0,-1 1-1,1-1 1,0 1 0,-1 0 0,1 0-1,-1 1 1,0-1 0,0 0 0,0 1-1,-1-1 1,1 1 0,-1 0 0,0-1-1,0 1 1,0 0 0,0 0 0,-1-1-1,0 1 1,1 6 0,-1 12 214,0 0 1,-6 40-1,5-50-146,-2 10 45,-25 350 513,24-231-648,-23 144 0,-42 137 354,56-340-75,4 2 0,4-1-1,6 108 1,3-124-59,4 0 0,2 0 0,4-1 0,32 98 0,-41-151-251,-4-8-50,0 0 0,0 1-1,1-1 1,0 0 0,0 0 0,1 0 0,-1 0 0,1 0 0,0 0 0,0-1 0,1 0 0,0 1 0,-1-1 0,1-1 0,0 1 0,1 0 0,-1-1 0,1 0 0,-1 0-1,1 0 1,6 2 0,75 9-3417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8:01.78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246 79 6121,'2'7'369,"1"0"1,-1 0-1,2 0 0,-1-1 0,1 1 0,0-1 0,0 0 1,1 0-1,0 0 0,0-1 0,0 1 0,1-1 0,0 0 1,0-1-1,0 0 0,0 0 0,12 5 0,13 7-141,1-3-1,51 16 1,-51-19 14,395 103 50,51 18-168,-196-25-47,255 82-26,-108-84 478,472 52 0,-362-106 1114,42 7-635,-471-42-946,662 74-287,-760-89 57,-4 1-379,1-1-1,-1 0 1,1 0 0,-1-1-1,0 0 1,16-5 0,69-19-4929</inkml:trace>
  <inkml:trace contextRef="#ctx0" brushRef="#br0" timeOffset="849.81">389 24 2761,'-52'-14'7301,"0"6"-4052,35 7-2964,0 0-1,1 2 1,-1 0 0,0 1 0,1 1-1,-1 0 1,-22 8 0,14-3-25,7-3 176,-1 1-1,1 1 0,-31 17 0,50-22-447,0 0-1,0 0 1,0 0-1,1 0 1,-1-1-1,0 1 1,1 0-1,-1-1 1,1 1-1,-1-1 1,1 0-1,0 1 0,0-1 1,3 2-1,43 27-412,0-1-1,2-3 1,1-1-1,1-3 0,0-3 1,2-1-1,79 14 1,-33-18-3315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48:05.73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1856,'15'12'7642,"24"0"-4313,-17-5-2198,83 33-911,1-5 0,130 26 0,-84-22 122,181 71 1,120 31-243,-369-121 89,2-5-1,0-3 0,164 2 1,233-56 1260,-202 12-1034,83-15 79,90-7-390,-113 20 43,68-2 50,111 10 280,-363 9 61,200-45 0,272-39-2037,-609 94-2296,-10-5-4858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2:54.6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59 422 1688,'-6'12'14854,"2"-44"-12941,17-86-1802,-5 66 101,0-64-1,-9 122-24,-1 1-1,1-1 0,-1 0 0,-1 1 1,1-1-1,-6 10 0,-4 11-187,0 5 19,2 0-1,-10 63 0,18-88-35,1 1-1,0-1 0,1 1 0,0-1 1,0 1-1,0-1 0,1 1 0,0-1 1,1 1-1,-1-1 0,1 0 1,1 1-1,0-1 0,0 0 0,0-1 1,1 1-1,-1-1 0,2 1 0,6 7 1,-10-13-30,0 0 0,0 0 0,0 0 0,0 0 0,0 0 0,0 0 0,1-1 0,-1 1 0,0 0 0,1-1-1,-1 1 1,0-1 0,1 0 0,-1 1 0,0-1 0,1 0 0,-1 0 0,1 0 0,-1 0 0,1 0 0,-1 0 0,1 0 0,-1 0 0,0 0 0,1-1 0,1 0 0,0 0 1,0-1 0,0 0 0,0 0 0,-1 0 0,1 0 0,0-1 0,-1 1 0,1-1 0,-1 1 0,3-6-1,1-1 26,0-1 0,-1 0 0,0 0 0,0-1 0,5-19 0,-10 25 27,1 1 1,-1-1 0,0 1-1,0-1 1,-1 1 0,1-1-1,-1 1 1,0-1-1,-3-7 1,4 12-35,0-1 0,0 0 0,-1 0 0,1 0 0,0 0 0,-1 1 0,1-1 0,-1 0 0,1 0 0,-1 1 0,1-1 0,-1 0 0,1 1 0,-1-1 0,0 1 0,1-1 0,-1 1 0,0-1 0,0 1 0,0-1 0,1 1 0,-1 0 0,0-1 0,0 1 0,0 0 0,0 0 0,1-1 0,-1 1 0,0 0-1,0 0 1,0 0 0,0 0 0,0 0 0,0 0 0,1 0 0,-1 1 0,0-1 0,0 0 0,0 0 0,0 1 0,1-1 0,-1 1 0,0-1 0,0 0 0,1 1 0,-1 0 0,0-1 0,1 1 0,-1-1 0,0 1 0,1 0 0,-1-1 0,1 1 0,-1 0 0,1 0 0,-1 0 0,1 0-28,-1 0-135,0-1 0,0 1 0,0 0-1,0 0 1,0 0 0,1 0 0,-1 0 0,0 0-1,1 0 1,-1 0 0,1 1 0,-1-1 0,1 0-1,0 0 1,0 0 0,-1 0 0,1 1 0,0-1-1,0 0 1,0 0 0,0 2 0,9 26-4754</inkml:trace>
  <inkml:trace contextRef="#ctx0" brushRef="#br0" timeOffset="724.53">332 131 6129,'-10'-67'4037,"10"63"-3776,-1-1 1,1 1 0,1-1-1,-1 1 1,1-1-1,-1 1 1,1-1 0,1 1-1,-1 0 1,1-1 0,-1 1-1,5-6 1,14 35 3584,-6-2-3547,-2 1 0,-1 0 0,-1 1 1,-1 0-1,-2 1 0,8 37 0,-7-25-456,2-1-1,17 41 1,-20-63-329,19 39-593,-25-51 568,1 0 0,0 0 0,0 0 0,0-1 0,0 1 0,0-1 0,1 1-1,-1-1 1,1 0 0,0 0 0,-1 0 0,1 0 0,0 0 0,5 1-1,15 1-5386</inkml:trace>
  <inkml:trace contextRef="#ctx0" brushRef="#br0" timeOffset="1174.7">321 488 9202,'1'-4'1944,"3"-3"-839,4-8-257,7-5-304,3-8-536,6 1-8,1 1-920,1 0-1089,26-8-3840</inkml:trace>
  <inkml:trace contextRef="#ctx0" brushRef="#br0" timeOffset="2024.43">1056 889 10610,'-1'0'10194,"2"0"-9433,0 0-761,5 0-40,7-2-320,5-1-217,6 0-671,-1-3-384,1 0-457,3-3-575,-3 1-73,26-21-4416</inkml:trace>
  <inkml:trace contextRef="#ctx0" brushRef="#br0" timeOffset="2224.3">1060 716 11226,'-1'0'5906,"2"0"-5426,3-1-304,7 0-176,4 1-48,9-1-392,3 2-881,2 2-1415,35 20-4898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04.47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453 30 1712,'0'-1'447,"-1"1"-1,1-1 1,-1 0-1,1 1 1,-1-1-1,1 1 1,-1-1-1,0 1 1,1-1-1,-1 1 1,0-1-1,1 1 1,-1 0-1,0-1 1,0 1-1,0 0 1,1 0-1,-1 0 1,0-1-1,-1 1 1,-32-5 3094,17 4-3355,1 1-1,0 1 1,-1 0 0,1 1-1,0 1 1,0 1 0,0 0-1,1 1 1,-1 1 0,1 0 0,1 1-1,-1 0 1,1 1 0,0 1-1,1 1 1,0 0 0,0 0-1,1 1 1,1 1 0,-18 21 0,20-21-199,0 0 1,1 1 0,0 0 0,1 0 0,0 1 0,1-1 0,1 1 0,0 1-1,1-1 1,0 1 0,2 0 0,-1-1 0,2 1 0,0 0 0,1 0-1,0 1 1,1-1 0,1-1 0,0 1 0,1 0 0,1 0 0,9 23 0,-3-14 17,2 0 0,1-1 1,0-1-1,2 0 0,0 0 1,2-2-1,29 29 1,-33-36-18,1-2 0,1 0-1,0 0 1,0-1 0,1-1 0,0-1 0,0 0 0,1-1 0,0-1 0,1-1 0,31 6 0,96 25 25,-112-25-24,2-2 1,-1-1-1,1-2 1,47 2-1,-60-9-17,1-2 0,0 0-1,0-2 1,-1 0 0,0-2-1,0 0 1,37-19-1,-35 12 21,-1 0 0,0-2-1,-2-1 1,1-1-1,-2 0 1,-1-2-1,0 0 1,-2-1-1,0-1 1,26-45-1,-32 48-5,-1-1 0,-1 1 0,-1-1 0,-1-1 0,0 0 0,-2 0 0,0 0 0,-1 0 0,-2-1 1,0 0-1,-1 1 0,-1-1 0,-1 0 0,-5-26 0,3 37 45,0 1 0,0-1 0,-1 1 1,-1 0-1,0 0 0,0 1 0,-1-1 1,0 1-1,-1 0 0,0 1 0,0-1 0,-1 1 1,0 1-1,0 0 0,0 0 0,-1 0 1,-1 1-1,-19-10 0,-9-1 151,-1 2 0,0 1-1,-66-14 1,101 27-177,-30-5 174,0 2 0,0 1-1,-1 2 1,1 1 0,-1 2-1,1 1 1,-38 8-1,-23 2 76,91-13-668,-7 1 1109,41 5-13834</inkml:trace>
  <inkml:trace contextRef="#ctx0" brushRef="#br0" timeOffset="1499.97">1373 803 9058,'-2'0'6033,"1"2"-3144,1 0-2009,1 1-448,2 2-288,4 5-72,1 2-64,7 3-8,-1 2 0,4-1-88,2-3-256,1 0-320,1-3-416,1-2-489,-2-5-1135,29-9-1569</inkml:trace>
  <inkml:trace contextRef="#ctx0" brushRef="#br0" timeOffset="1749.72">1377 770 10994,'1'1'5946,"2"2"-5042,2 3-608,6 1-104,8 2-192,6 4-48,2-2-632,3-2-953,1 1-1215,42 5-2737</inkml:trace>
  <inkml:trace contextRef="#ctx0" brushRef="#br0" timeOffset="2100.05">1848 1064 9594,'-3'-8'6080,"6"-16"-6763,-2 21 1147,10-49-1091,1 1 0,3 0 0,33-75 0,-48 126 664,0-1 0,0 1 0,0 0 0,0-1 0,0 1 0,0 0 0,0 0 0,0-1 0,0 1 0,0 0 1,1-1-1,-1 1 0,0 0 0,0-1 0,0 1 0,0 0 0,0 0 0,1-1 0,-1 1 0,0 0 0,0 0 0,0-1 0,1 1 0,-1 0 0,0 0 1,0 0-1,1-1 0,-1 1 0,0 0 0,1 0 0,-1 0 0,0 0 0,0 0 0,1 0 0,-1 0 0,0-1 0,1 1 0,-1 0 0,0 0 0,1 0 1,-1 0-1,0 0 0,1 0 0,-1 1 0,1-1 0,3 18 1153,-2 37-133,-2-52-1035,-8 267-782,14-220-2666,13 13-4724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09.3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20 643 2361,'4'-14'10293,"4"-20"-5846,37-155-4555,-36 133 127,-1 0-1,-4 0 1,-1 0 0,-8-78-1,5 134-3,0-4 60,0 1 0,0 0 0,0 0 0,-1-1-1,1 1 1,-1 0 0,0 0 0,0 0 0,0 0 0,0 0 0,-1 0-1,1 0 1,-3-3 0,-11 49 1350,-6 27-1368,-17 109 0,34-155-59,2 0-1,0 1 1,1-1-1,2 1 1,1-1-1,0 1 1,2-1-1,9 34 1,-11-52-58,1-1 0,-1 1 0,1 0 0,0-1 0,1 0 0,-1 0 0,1 0 0,0 0 0,0 0 0,1-1 0,-1 0 0,1 0 0,0 0 0,0 0 0,0-1 0,1 0 0,-1 0 1,1 0-1,9 2 0,-11-4 26,0 0 0,-1 0 0,1-1 0,0 1 0,-1-1 1,1 0-1,0 0 0,0 0 0,-1-1 0,1 0 0,0 1 0,-1-1 1,1 0-1,-1-1 0,1 1 0,-1-1 0,0 1 0,1-1 0,-1 0 1,0 0-1,0-1 0,0 1 0,0 0 0,-1-1 0,1 0 1,-1 0-1,0 0 0,1 0 0,-1 0 0,0 0 0,-1 0 0,1-1 1,1-5-1,1-1 69,0-1 0,-1 0 0,-1 1 0,0-1 0,0-1 0,-1 1 0,-1-21 0,0 27-6,0-1 0,0 1 0,-1-1-1,0 1 1,0-1 0,0 1-1,-1 0 1,0-1 0,0 1 0,0 0-1,-1 0 1,1 1 0,-1-1-1,0 0 1,0 1 0,-1 0-1,-7-8 1,10 11 43,0 1 1,0-1-1,0 0 0,0 1 1,0-1-1,0 1 0,0-1 0,0 1 1,-1-1-1,1 1 0,0 0 1,0 0-1,0 0 0,0-1 0,-1 1 1,1 0-1,-1 1 0,1 3 282,13 5-823,37 10-1522,-11-10-2716,-29-7 2712,31 7-6595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17.7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51 511 4857,'-4'-5'9967,"-15"-19"-8385,14 13-1515,1 0 0,0 0 1,0-1-1,1 0 0,1 1 0,0-1 0,-1-21 0,2 11-63,1 1-1,1-1 1,6-30-1,-7 52 13,0 0 0,0-1 0,0 1 0,0-1 1,0 1-1,0 0 0,0-1 0,0 1 0,1 0 0,-1-1 0,0 1 0,0-1 0,0 1 1,0 0-1,1 0 0,-1-1 0,0 1 0,0 0 0,1-1 0,-1 1 0,0 0 0,1 0 1,-1-1-1,0 1 0,1 0 0,-1 0 0,0 0 0,1 0 0,-1-1 0,0 1 0,1 0 1,-1 0-1,0 0 0,1 0 0,-1 0 0,1 0 0,-1 0 0,0 0 0,1 0 0,-1 0 1,0 0-1,1 0 0,-1 0 0,1 0 0,-1 0 0,0 1 0,1-1 0,23 19 454,19 35 201,-13-4-402,-3 1 1,-1 2 0,22 66-1,7 16-343,-39-104-340,13 34-1329,-20-22-4463,-9-20 767</inkml:trace>
  <inkml:trace contextRef="#ctx0" brushRef="#br0" timeOffset="450.2">89 905 5209,'0'-1'3769,"0"0"-2345,0-2-368,0 1-95,2-7-177,6-4-272,6-7-224,5-8-168,6-5-104,3-3-16,1-2-600,-1 4-1273,22-38-2215</inkml:trace>
  <inkml:trace contextRef="#ctx0" brushRef="#br0" timeOffset="1350.33">357 105 6761,'-16'25'8544,"12"-10"-8377,0 0-1,0 1 0,-1 18 0,4-28 425,1-1-565,-1 0 0,1-1 0,0 1 1,1 0-1,-1 0 0,1-1 0,0 1 0,0 0 0,0-1 1,1 1-1,-1-1 0,1 1 0,0-1 0,1 0 0,-1 0 1,1 0-1,0 0 0,5 6 0,-6-8-39,0-1 1,0 1-1,0-1 0,0 1 1,1-1-1,-1 0 0,0 0 0,1 0 1,-1 0-1,1 0 0,-1 0 1,1-1-1,-1 1 0,1-1 1,-1 0-1,1 0 0,0 0 0,-1 0 1,1 0-1,-1 0 0,1-1 1,0 1-1,-1-1 0,1 0 1,-1 0-1,0 0 0,1 0 0,-1 0 1,0 0-1,0-1 0,1 1 1,-1-1-1,0 1 0,0-1 1,2-4-1,4-1-4,-1 0-1,-1-1 1,0 0 0,0 0 0,0-1-1,-1 0 1,-1 0 0,1 0 0,-1 0-1,-1-1 1,0 0 0,4-18 0,-6 21 26,0-1 0,0 0 0,-1 0 0,1 0 0,-2 1 0,1-1 1,-1 0-1,0 0 0,-1 1 0,0-1 0,0 1 0,-1-1 0,0 1 0,0 0 1,0 0-1,-1 0 0,-6-8 0,8 13 13,0-1-1,-1 1 1,1 0 0,0 0 0,-1 0 0,1 0 0,-1 1-1,0-1 1,0 1 0,0-1 0,0 1 0,0 0-1,0 0 1,0 1 0,0-1 0,0 0 0,0 1-1,0 0 1,0 0 0,0 0 0,-1 0 0,1 0-1,0 1 1,0-1 0,0 1 0,-3 1 0,-3 1-178,1 0-1,0 0 1,-1 1 0,2 0 0,-1 1 0,0 0 0,1 0 0,-7 6 0,-4 13-2033,7 19-1825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22.85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25 929 7954,'0'0'2788,"7"2"3308,29 3-5756,-28-8-325,1 0-1,-1 0 0,0-1 0,0 0 1,-1-1-1,1 0 0,-1 0 0,0 0 1,0-1-1,-1 0 0,0 0 0,0-1 1,0 0-1,-1 0 0,0 0 0,0 0 1,-1-1-1,0 0 0,0 0 1,-1 0-1,0 0 0,0-1 0,-1 1 1,0-1-1,1-16 0,-3 23 22,0 1 0,0-1-1,0 0 1,0 0 0,-1 0 0,1 0-1,-1 0 1,1 0 0,-1 0 0,0 0-1,1 1 1,-1-1 0,0 0 0,0 0-1,0 1 1,-1-1 0,1 1 0,0-1-1,-1 1 1,1-1 0,-1 1 0,1 0-1,-1 0 1,1 0 0,-1 0 0,0 0 0,0 0-1,1 0 1,-1 1 0,0-1 0,0 0-1,0 1 1,0 0 0,0-1 0,0 1-1,0 0 1,0 0 0,0 0 0,0 0-1,0 1 1,0-1 0,-2 1 0,-2 0 78,-1 1 0,1 0 0,0 0 0,0 0 0,0 0 0,0 1 0,1 0 0,-1 1 0,1-1 0,0 1 0,-9 8 0,5-2-21,1 0-1,1 1 1,0 0 0,0 1-1,1-1 1,1 1 0,0 1 0,0-1-1,1 1 1,1-1 0,-3 16-1,5-21-110,0-1 1,0 1-1,1 0 0,0 0 0,0-1 0,0 1 0,1 0 1,0 0-1,0-1 0,1 1 0,0-1 0,0 1 0,0-1 1,1 0-1,0 0 0,0 0 0,1 0 0,0 0 0,0-1 1,0 1-1,0-1 0,1 0 0,6 5 0,-8-8-169,0 0-1,0-1 1,0 1-1,0 0 1,0-1-1,0 0 1,1 1-1,-1-2 0,0 1 1,1 0-1,-1 0 1,1-1-1,-1 0 1,1 0-1,-1 0 1,0 0-1,5-1 1,-3 0-385,0 0 1,0-1 0,0 0-1,0 0 1,-1 0-1,1 0 1,0-1 0,5-4-1,58-49-5584</inkml:trace>
  <inkml:trace contextRef="#ctx0" brushRef="#br0" timeOffset="625.36">291 421 9266,'0'2'10762,"1"0"-10650,2-2-112,5 3-136,5-2-136,9 0-488,3 1-752,5 0-969,46-2-2776</inkml:trace>
  <inkml:trace contextRef="#ctx0" brushRef="#br0" timeOffset="1475.38">635 501 7586,'3'-9'5329,"12"-15"-3408,7-12-1763,-14 16-11,-1-1 0,-1-1 1,-1 1-1,-1-1 0,0 0 0,-2 0 1,0-26-1,-3 13 227,-1 0 0,-1 0 1,-15-61-1,18 96-319,0-1 1,0 1-1,0 0 0,0 0 0,0-1 0,0 1 1,0 0-1,-1 0 0,1 0 0,0-1 0,0 1 1,0 0-1,0 0 0,0 0 0,0-1 0,0 1 1,-1 0-1,1 0 0,0 0 0,0 0 1,0-1-1,0 1 0,-1 0 0,1 0 0,0 0 1,0 0-1,0 0 0,-1 0 0,1 0 0,0 0 1,0-1-1,0 1 0,-1 0 0,1 0 0,0 0 1,0 0-1,-1 0 0,1 0 0,0 0 1,0 0-1,0 0 0,-1 0 0,1 0 0,0 1 1,0-1-1,0 0 0,-1 0 0,1 0 0,0 0 1,0 0-1,-1 0 0,-12 14 472,-9 22-803,13-17 268,1 0-1,0 1 1,1 0 0,2 0 0,0 1-1,1 0 1,0 0 0,1 38-1,2-48-49,2-1-1,-1 1 1,2-1-1,-1 1 0,1-1 1,1 1-1,0-1 0,0 0 1,1 0-1,0-1 1,1 1-1,0-1 0,1 0 1,0 0-1,0 0 1,1-1-1,0 0 0,0-1 1,13 11-1,-19-17 1,1 1 0,0-1 0,0 0 0,-1 0-1,1 1 1,0-1 0,0-1 0,0 1 0,0 0 0,0 0-1,0-1 1,0 1 0,0-1 0,0 0 0,0 0 0,1 0 0,-1 0-1,0 0 1,0 0 0,0 0 0,0-1 0,0 1 0,0-1-1,0 1 1,0-1 0,2-1 0,-1 0 26,0 0 1,0 0-1,-1 0 1,1-1-1,-1 1 1,0-1-1,0 0 1,0 0-1,0 0 0,0 0 1,-1 0-1,1 0 1,-1 0-1,2-6 1,-1 4 21,-1 0 1,0-1-1,0 1 1,-1 0-1,1-1 1,-1 1-1,0 0 1,-1-1-1,-1-9 1,2 13-11,-1-1 0,1 1 0,-1 0 0,0 0 1,0 0-1,0-1 0,0 1 0,0 0 1,0 0-1,-1 0 0,1 1 0,-1-1 0,1 0 1,-1 0-1,0 1 0,0-1 0,1 1 0,-1 0 1,0-1-1,0 1 0,-4-1 0,4 1-182,1 1 0,-1-1-1,1 1 1,0 0 0,-1-1-1,1 1 1,-1 0 0,1 0-1,-1 0 1,1 0 0,-1 0-1,1 1 1,-1-1 0,1 0-1,-1 1 1,1-1 0,0 1-1,-1-1 1,1 1 0,0 0 0,-1-1-1,1 1 1,0 0 0,0 0-1,0 0 1,0 0 0,0 0-1,0 0 1,0 1 0,-1 0-1,-19 30-5902</inkml:trace>
  <inkml:trace contextRef="#ctx0" brushRef="#br0" timeOffset="2025.3">887 130 7186,'-11'-65'5987,"10"61"-5813,1 0-1,0 0 0,0 0 0,1 0 1,-1-1-1,1 1 0,0 0 1,0 0-1,0 0 0,1 0 0,-1 1 1,1-1-1,3-5 0,-4 8-142,-1 1-1,1-1 0,0 1 0,0 0 0,-1 0 0,1-1 1,0 1-1,0 0 0,-1 0 0,1 0 0,0 0 0,0 0 1,-1 0-1,1 0 0,0 0 0,0 0 0,-1 0 1,1 0-1,0 0 0,0 1 0,-1-1 0,1 0 0,0 0 1,0 1-1,-1-1 0,1 1 0,0-1 0,-1 1 1,1-1-1,-1 1 0,1-1 0,-1 1 0,1-1 0,-1 1 1,2 1-1,23 25 479,-23-24-420,9 10 52,-1 2 0,0-1 0,-1 1 0,-1 1 0,-1 0 0,10 28 1,21 109 771,-18-62-3523,7-3-4278,-17-61-414</inkml:trace>
  <inkml:trace contextRef="#ctx0" brushRef="#br0" timeOffset="2275.51">887 471 8362,'0'-2'2912,"3"-3"-2007,2-4-617,6-4-232,8-4-56,7-2-656,54-30-2081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28.45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370 140 8474,'-35'8'1305,"0"2"0,0 1 0,2 2 0,-37 19 0,58-26-1160,0 0 1,1 1-1,0 0 0,1 1 0,-1 0 1,1 1-1,1 0 0,0 1 1,0 0-1,1 0 0,0 1 0,1 0 1,0 0-1,-9 20 0,14-24-129,0 0 0,0 0 0,0 0 0,1 1 0,0-1 0,0 1 0,1-1 0,0 0 0,0 1 0,1-1 0,0 1 0,0-1 0,1 0 0,3 12 0,0-8-8,0-1-1,0-1 1,1 1-1,0-1 1,1 0-1,0 0 0,0-1 1,16 15-1,8 0-4,0 0 1,2-2-1,1-1 0,51 22 0,3-3 20,1-4 0,2-5 0,1-3 0,1-4 0,0-4 0,2-4 0,0-5 0,192-3 0,-264-9-20,0-1 1,0 0 0,0-2-1,0-1 1,-1 0 0,0-2-1,0-1 1,-1 0 0,0-1-1,-1-2 1,0 0-1,27-22 1,-33 23 2,-1-1 1,0-1-1,-1 1 0,-1-2 1,0 0-1,-1 0 0,0-1 1,-1 0-1,-1-1 0,0 0 1,-1 0-1,-1-1 0,0 1 1,-2-2-1,0 1 0,3-30 0,-6 33 32,-2 0-1,0-1 0,0 1 1,-2 0-1,0 0 0,0 1 1,-1-1-1,-1 0 0,0 1 0,-8-15 1,-1 2 34,-1 1 1,-1 1-1,-27-31 1,33 43-14,-1 1 1,-24-20-1,12 12-7,-2 0-1,-1 2 1,0 1-1,-1 1 1,0 1-1,-1 1 1,-1 2-1,0 1 0,0 1 1,-1 2-1,-33-5 1,19 9-47,0 1 1,1 2-1,-1 2 0,0 2 1,1 2-1,-1 2 1,-60 19-1,30-2-1460,2 3 0,1 4 1,-92 55-1,47-18-8103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3:31.40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155 502 9154,'-2'5'258,"0"1"0,0 0-1,1 0 1,0 1 0,0-1 0,0 0 0,1 0 0,0 1-1,0-1 1,0 0 0,1 0 0,3 12 0,-4-16-288,1 0 1,0 0 0,-1 0-1,1 0 1,0 0 0,0 0 0,1 0-1,-1 0 1,0-1 0,1 1-1,-1 0 1,1-1 0,-1 1-1,1-1 1,0 1 0,-1-1-1,1 0 1,0 0 0,0 0-1,0 0 1,0 0 0,0 0-1,0-1 1,0 1 0,0-1 0,1 1-1,-1-1 1,0 0 0,0 1-1,0-1 1,0-1 0,1 1-1,-1 0 1,0 0 0,0-1-1,0 1 1,0-1 0,0 0-1,3-1 1,0 0 31,1-1 1,-1 1-1,0-2 1,0 1-1,0 0 0,0-1 1,0 0-1,-1 0 1,0 0-1,0-1 0,0 0 1,0 0-1,-1 0 0,0 0 1,0 0-1,0 0 1,0-1-1,-1 1 0,0-1 1,0 0-1,-1 0 0,2-11 1,-2 13 62,0 0 0,-1 0 1,0 1-1,0-1 0,0 0 0,0 0 1,0 0-1,-1 0 0,0 0 1,0 0-1,0 0 0,0 1 0,0-1 1,-1 0-1,0 1 0,0-1 0,0 1 1,0 0-1,0 0 0,-1-1 1,1 1-1,-1 1 0,0-1 0,0 0 1,0 1-1,0-1 0,0 1 0,0 0 1,-1 0-1,1 1 0,-1-1 1,0 0-1,1 1 0,-1 0 0,-6-1 1,5 1-179,1 1 0,-1 0 0,0 0 1,1 0-1,-1 0 0,1 1 0,-1-1 1,0 1-1,1 1 0,0-1 0,-1 1 1,-5 2-1,6-2-361,1 0 0,0 0 0,0 0 0,0 0-1,0 1 1,0-1 0,0 1 0,1-1 0,-4 6 0,0 4-4753</inkml:trace>
  <inkml:trace contextRef="#ctx0" brushRef="#br0" timeOffset="800.01">360 197 3609,'-3'3'10627,"0"4"-6353,-4 22-5864,6-25 2731,-7 31-1176,0 1 0,3 0 0,1 0 0,1 1 0,2-1 0,2 1 0,6 43 0,-7-74-15,2-1-1,-1 0 0,1 0 1,0 1-1,0-1 1,0 0-1,0-1 1,1 1-1,0 0 1,0-1-1,0 1 1,1-1-1,0 0 0,-1 0 1,6 3-1,-6-5 23,-1-1 0,1 1 0,0-1 0,-1 0 0,1 0 0,0 0 0,0 0 0,0 0 0,0-1 0,0 0 0,0 1-1,0-1 1,0 0 0,0 0 0,0-1 0,0 1 0,0-1 0,0 1 0,0-1 0,0 0 0,0 0 0,-1 0 0,1-1-1,0 1 1,-1 0 0,1-1 0,-1 0 0,4-3 0,6-5 4,-1 0 1,-1-1-1,1 0 0,-2-1 0,0 0 1,0-1-1,-1 1 0,-1-2 0,0 1 1,-1-1-1,0 0 0,-1 0 0,-1-1 1,0 0-1,-1 1 0,2-18 0,1-26 34,-3 0-1,-6-102 0,1 121-18,2 22 45,0 11 102,0 0 0,0 0 0,0 1 0,0-1 0,-1 0 0,0 1 0,0-1 0,0 1 0,-1-1 0,0 1 0,-4-9 0,5 14-97,1 0 0,-1 0 0,1 0 0,-1 0 0,1 0 0,-1 0-1,1 0 1,-1 0 0,1 0 0,-1 0 0,1 1 0,-1-1 0,1 0 0,-1 0 0,1 1 0,0-1 0,-1 0-1,1 0 1,-1 1 0,1-1 0,0 1 0,-1-1 0,1 0 0,0 1 0,-1-1 0,1 1 0,0-1 0,-1 1-1,1-1 1,0 1 0,0 0 0,-12 20-51,11-19 49,-13 28-40,2 1 0,1 1 0,2 0 0,-9 46 0,-6 123 15,22-184-34,2 0-1,0-1 1,1 1 0,0-1-1,2 1 1,0-1 0,9 31-1,-10-43-44,-1 1-1,1-1 0,0 1 1,0-1-1,0 0 1,1 0-1,-1 0 0,1 0 1,0-1-1,0 1 0,0-1 1,1 1-1,-1-1 1,1 0-1,0-1 0,0 1 1,0-1-1,0 1 1,0-1-1,0 0 0,1-1 1,-1 1-1,1-1 1,-1 0-1,1 0 0,0 0 1,-1-1-1,1 1 1,9-2-1,-7 0 4,0-1 0,-1 1 0,1-2 0,0 1-1,-1-1 1,1 0 0,-1 0 0,0-1 0,0 0 0,0 0 0,-1 0 0,1-1 0,-1 0 0,0 0 0,-1 0-1,1 0 1,7-13 0,-7 11 91,-1 0 0,1-1 0,-2 0 0,1 0 0,-1 0 0,0 0 0,0 0-1,-1-1 1,0 1 0,-1-1 0,0 1 0,0-1 0,-1 0 0,-1-11 0,1 19 47,0 0 0,0-1 1,0 1-1,0 0 0,0 0 0,0 0 1,-1 0-1,1 0 0,0 0 0,-1 0 1,1 0-1,-1 0 0,1 0 0,-1 0 1,0 0-1,1 1 0,-1-1 0,0 0 1,0 0-1,1 0 0,-2 0 0,1 1-29,0 0-1,0 0 1,1 0 0,-1 0-1,0 0 1,0 0-1,1 0 1,-1 0 0,0 1-1,0-1 1,1 0-1,-1 0 1,0 1 0,1-1-1,-1 0 1,0 1-1,1-1 1,-1 1 0,1-1-1,-1 1 1,1-1-1,-1 2 1,-3 2-10,0 1 1,0 0-1,1 0 0,-1 0 0,-4 11 0,6-9-85,-1-1-1,1 1 1,1 1-1,-1-1 1,1 0-1,0 0 1,1 0-1,0 1 1,0-1-1,0 0 1,1 0-1,0 1 1,1-1-1,3 10 1,-4-15-6,0 1 0,0 0 1,1 0-1,-1-1 0,1 1 1,0 0-1,0-1 0,0 0 1,0 1-1,0-1 0,0 0 1,1 0-1,-1 0 0,1-1 1,-1 1-1,1-1 0,0 1 1,0-1-1,0 0 0,0 0 0,-1 0 1,1 0-1,0-1 0,1 1 1,-1-1-1,0 1 0,0-1 1,0 0-1,0-1 0,0 1 1,0 0-1,0-1 0,0 0 1,0 0-1,0 0 0,4-2 0,-2 2 27,0-1 0,0-1 0,0 1 0,0-1 0,-1 0 0,1 0-1,-1 0 1,0 0 0,1-1 0,-2 0 0,1 0 0,0 0 0,-1 0-1,0-1 1,0 1 0,0-1 0,0 0 0,-1 0 0,0 0 0,0 0-1,0 0 1,-1 0 0,2-10 0,-2 9 74,0-1-1,0 1 1,-1-1 0,0 1-1,-1-1 1,1 0-1,-1 1 1,0-1 0,-1 1-1,0 0 1,0-1 0,0 1-1,0 0 1,-1 0 0,0 0-1,-1 1 1,1-1 0,-1 1-1,-6-7 1,9 10 25,0 1 0,0 0-1,0 0 1,0-1 0,-1 1 0,1 0 0,0 0 0,0 0 0,-1 1-1,1-1 1,-1 0 0,1 0 0,-1 1 0,1-1 0,-1 1-1,1-1 1,-1 1 0,1-1 0,-1 1 0,0 0 0,1 0 0,-1 0-1,-2 0 1,3 1-47,-1 0 0,1 0 0,0 0 1,-1 0-1,1 0 0,0 0 0,0 0 0,0 0 0,0 0 0,0 1 0,0-1 0,0 0 0,0 1 0,1-1 0,-1 1 0,0-1 1,1 1-1,-2 2 0,1 3-129,-1 0 0,1-1 1,0 1-1,1 0 0,-1 0 1,1-1-1,0 1 0,1 0 0,0 0 1,2 6-1,-2-7-209,2-1 0,-1 0 0,0 0 0,1 0 0,0 0 0,0 0-1,1-1 1,-1 0 0,1 1 0,0-1 0,0 0 0,8 5 0,61 46-4692</inkml:trace>
  <inkml:trace contextRef="#ctx0" brushRef="#br0" timeOffset="1225.66">1104 171 8138,'0'-1'432,"-1"0"0,0 0 0,1 0 0,-1 0-1,1 0 1,-1-1 0,1 1 0,-1 0 0,1 0 0,0-1 0,0 1 0,0 0 0,0-1 0,0 1 0,0 0 0,0 0 0,0-1 0,0 1 0,0 0 0,1-2 0,17 14 1469,26 41-2473,-43-51 761,139 208-128,-60-83-4709,-61-94 737,1 15-2173</inkml:trace>
  <inkml:trace contextRef="#ctx0" brushRef="#br0" timeOffset="1499.79">1169 605 8082,'1'-8'2552,"0"1"-567,3-10-641,6-2-472,2-4-512,4 0-336,7 1-24,2 1-624,2 5-1016,48-3-1305</inkml:trace>
  <inkml:trace contextRef="#ctx0" brushRef="#br0" timeOffset="1749.94">1530 408 13147,'0'0'4001,"2"-1"-3673,0 1-328,6-1-192,6-2-48,3 1-505,7-1-367,0 2-752,-2-3-713,29 0-1824</inkml:trace>
  <inkml:trace contextRef="#ctx0" brushRef="#br0" timeOffset="1949.66">1513 277 11819,'0'0'1856,"3"-1"-1336,6 0-512,7-3-8,11 1-128,8 3-1064,2 3-1257,54 11-3680</inkml:trace>
  <inkml:trace contextRef="#ctx0" brushRef="#br0" timeOffset="2325.75">1957 82 10570,'-18'8'9199,"0"12"-7445,-6 24-2311,13-18 638,0 0-1,-14 55 1,22-70-89,1 0-1,0 1 1,1-1-1,0 1 1,1 0-1,0-1 1,0 1 0,1 0-1,1-1 1,3 13-1,-3-20-49,-1 0 1,1 0-1,0-1 0,0 1 0,0 0 0,1-1 1,-1 0-1,1 1 0,0-1 0,0 0 0,0 0 1,0-1-1,0 1 0,0-1 0,1 1 0,0-1 1,-1 0-1,1-1 0,0 1 0,0-1 0,0 1 1,0-1-1,0 0 0,0 0 0,0-1 0,0 0 1,0 1-1,1-1 0,-1 0 0,0-1 0,8-1 1,-2 1-15,0-1 1,-1-1 0,1 0 0,-1 0 0,1 0 0,-1-1 0,0-1 0,-1 0 0,1 0 0,-1 0-1,0-1 1,11-10 0,-12 8 128,-1 0 0,0 0 0,0-1-1,-1 0 1,0 0 0,0 0 0,-1-1 0,0 1-1,-1-1 1,0 0 0,0 0 0,-1 0 0,-1 0-1,0 0 1,0-1 0,-1 1 0,-1-16-1,0 14 17,-1 1 0,0-1-1,-1 0 1,0 1-1,-1-1 1,0 1 0,-1 0-1,0 0 1,0 1-1,-1-1 1,-1 1 0,0 1-1,0-1 1,-16-14-1,19 20-77,1 1 0,-1 0 0,0 1-1,0-1 1,0 1 0,0-1-1,0 1 1,-1 1 0,1-1 0,-1 0-1,1 1 1,-1 0 0,1 0-1,-1 1 1,0-1 0,1 1 0,-1 0-1,0 0 1,1 0 0,-1 1-1,-6 1 1,3 1-225,-1 0 0,1 0-1,0 1 1,0 0 0,0 1-1,0 0 1,1 0 0,0 1 0,0-1-1,0 1 1,1 1 0,-7 7-1,-70 94-3740</inkml:trace>
  <inkml:trace contextRef="#ctx0" brushRef="#br0" timeOffset="-1024.54">20 1288 7730,'-3'-2'7217,"0"2"-5857,5-2-175,0 4-1185,5-2-56,9 0-16,4-3-72,8 0-424,4-2-569,1-1-951,0-2-929,37-13-3504</inkml:trace>
  <inkml:trace contextRef="#ctx0" brushRef="#br0" timeOffset="-799.93">2 1122 10162,'-1'-1'4705,"1"-1"-4041,1 1-544,6 1-120,5 0-64,11-1 8,9-1-224,5 0-592,6 0-880,1 2-841,58 0-3064</inkml:trace>
  <inkml:trace contextRef="#ctx0" brushRef="#br0" timeOffset="-524.69">361 1016 8642,'19'10'5612,"37"38"-5642,-49-42 191,0 1-1,-1 1 0,0-1 1,0 1-1,-1 0 0,0 1 0,0-1 1,-1 1-1,0 0 0,5 17 0,-8-21-149,1 0-1,-2 0 1,1 0-1,0 0 0,-1 0 1,0 0-1,0 0 0,-1 0 1,0 0-1,1 0 1,-1 0-1,-1-1 0,1 1 1,-1 0-1,0-1 1,0 1-1,0-1 0,-1 1 1,1-1-1,-1 0 0,0 0 1,-7 7-1,9-10-190,0 0 0,-1 0 0,1 0 1,0-1-1,0 1 0,0 0 0,-1 0 0,1-1 0,0 1 0,-1-1 0,1 1 0,-1-1 1,1 0-1,-1 0 0,1 0 0,0 1 0,-4-2 0,-51-7-8015</inkml:trace>
  <inkml:trace contextRef="#ctx0" brushRef="#br0" timeOffset="4275.68">1167 1579 9882,'25'-129'4273,"-14"75"-4190,-1 0-1,-3 0 1,1-106 0,-8 152-49,-3-46 195,-2 1 1,-13-54 0,8 84 2210,10 23-2386,0 0 1,-1 0-1,1 0 0,0 0 1,-1 0-1,1 0 0,0 0 1,-1 0-1,1 0 0,0 0 1,-1 0-1,1 0 0,0 0 1,-1 0-1,1 1 0,0-1 1,-1 0-1,1 0 0,0 0 1,0 1-1,-1-1 0,1 0 1,0 0-1,0 1 0,-1-1 1,1 0-1,0 0 0,0 1 1,0-1-1,-1 0 0,1 1 1,0-1-1,0 0 0,0 1 1,0-1-1,0 1 0,-18 54 754,17-52-904,-13 62 91,2 0 1,3 1-1,3 0 1,4 113-1,3-168 4,-2 2-8,1 0 0,1 0 0,0 0 0,1 0 1,0 0-1,1 0 0,0-1 0,1 1 0,0-1 0,11 19 1,-13-26-96,1-1 1,1 0 0,-1 0 0,1 0 0,0 0 0,0 0-1,0-1 1,0 0 0,0 1 0,1-2 0,-1 1-1,1 0 1,0-1 0,0 0 0,0 0 0,0-1-1,0 1 1,0-1 0,1 0 0,-1-1 0,6 1 0,-6-1 86,-1-1 0,0 1 0,0-1 0,0 0 0,0 0 0,0-1 0,0 1 0,0-1 0,-1 0 0,1 0 0,0 0 0,-1 0 0,1-1 0,-1 1 0,0-1 0,0 0 0,0 0 0,0 0 0,-1 0 0,1-1 0,-1 1 0,0-1 0,0 1 0,0-1 0,0 0 0,-1 0 0,2-4 0,1-5 100,-1 0 0,0 0-1,-1 0 1,-1 0 0,0 0 0,-1-23 0,-1 29-38,1 0 0,-1 1 0,0-1-1,0 1 1,-1-1 0,0 1 0,0-1 0,-1 1 0,1 0-1,-1 0 1,-1 0 0,1 1 0,-1-1 0,0 1 0,-5-6-1,8 10-75,0 0 1,0 0-1,-1 0 0,1 1 0,0-1 0,0 0 0,0 0 0,-1 1 1,1-1-1,0 1 0,0 0 0,-1-1 0,1 1 0,-1 0 0,1 0 0,0-1 1,-1 1-1,1 0 0,0 0 0,-1 1 0,1-1 0,-1 0 0,1 0 0,0 1 1,-1-1-1,1 1 0,0-1 0,0 1 0,-2 0 0,0 1-362,0 0-1,1 1 0,-1-1 1,1 1-1,-1-1 0,1 1 0,0 0 1,0 0-1,0 0 0,0 0 1,0 0-1,-1 5 0,-19 56-5578</inkml:trace>
  <inkml:trace contextRef="#ctx0" brushRef="#br0" timeOffset="4725.7">1578 1389 15643,'-1'0'5385,"0"0"-4208,2 0-1177,0-1-1377,5-1-1447,22-11-4178</inkml:trace>
  <inkml:trace contextRef="#ctx0" brushRef="#br0" timeOffset="5249.84">1932 1088 6913,'-2'4'10146,"-1"12"-8700,1-7-986,-30 96 359,-29 186 0,60-286-821,0 0 0,0 0 0,1 0 0,0 1 0,0-1 0,0 0 0,1 0 0,0 0 0,0 0 0,0 0 0,0 0 0,1 0 0,0 0 0,0-1 0,0 1 0,0 0 0,1-1 0,0 0 0,0 0 0,0 1 0,0-2 0,1 1 0,-1 0 0,1-1 0,0 0 0,0 0 0,0 0 0,1 0 0,5 2-1,-4-2-52,0-1 0,0-1 0,0 1 0,1-1 0,-1 0 0,0-1 0,0 1 0,1-1 0,-1 0 0,1-1 0,-1 0 0,0 0 0,0 0 0,0-1 0,0 0 0,0 0 0,0 0 0,0-1 0,0 0 0,9-6 0,-3-1 37,-1 1 0,-1-1 0,0-1 0,0 0 0,-1 0 0,0-1 0,-1 0 0,-1-1 0,0 0 0,0 0 0,-1 0 0,-1-1 0,0 0 0,-1 0 0,4-23 0,-5 16 67,0-1-1,-2 0 1,0 1-1,-1-1 1,-2 0-1,0 0 1,-1 1-1,-1-1 1,-13-38-1,15 55 8,1 0 1,-1 0-1,-1 0 0,1 0 0,-1 1 0,1-1 1,-1 1-1,-1 0 0,1 0 0,-1 0 0,1 0 1,-1 0-1,0 1 0,0 0 0,-1 0 0,1 0 1,-1 0-1,-5-2 0,5 4-122,1-1 0,-1 2 0,1-1 0,-1 0 0,0 1 0,1 0 0,-1 0 0,0 1 0,1-1 0,-1 1 0,1 0 0,-1 0 0,1 0 0,-1 1 0,1-1 0,0 1 0,0 0 0,0 1-1,0-1 1,-6 6 0,7-7-312,0 1-1,0 0 0,1 0 0,-1 0 0,1 1 0,-1-1 0,1 1 0,0-1 0,0 1 0,0 0 0,0 0 1,1 0-1,-1 0 0,1 0 0,-1 0 0,0 4 0,2 37-6916</inkml:trace>
  <inkml:trace contextRef="#ctx0" brushRef="#br0" timeOffset="5850.1">2353 850 2913,'-5'5'16856,"-10"23"-16058,9-15-698,1 0 1,0 1-1,-3 19 0,7-30-119,0 0 0,0-1 0,1 1 1,0 0-1,-1 0 0,1 0 0,0 0 0,0 0 0,1 0 0,-1 0 0,0 0 1,1 0-1,0 0 0,0-1 0,0 1 0,0 0 0,0 0 0,0-1 0,1 1 1,-1-1-1,1 1 0,0-1 0,3 3 0,-4-4-15,0 0 0,0 0 0,0-1 0,0 1 0,0-1 0,0 1-1,0-1 1,1 1 0,-1-1 0,0 0 0,0 1 0,1-1 0,-1 0 0,0 0 0,0 0 0,1 0 0,-1 0-1,0-1 1,0 1 0,1 0 0,-1 0 0,0-1 0,0 1 0,0-1 0,2 0 0,0-1-9,0 0 0,0 0 1,0-1-1,-1 1 1,1-1-1,0 1 0,-1-1 1,4-6-1,1-2 13,-1 0 0,0-1 0,9-24 0,-12 24 51,0 1-1,0-1 0,-1 0 0,1-22 1,-3 29 38,0 0 0,0 0 0,-1-1 0,0 1 0,0 0 0,0 0 0,0-1 0,-1 1 0,0 0 0,0 0 0,0 1 0,0-1 1,-4-5-1,5 9-60,0 0 1,0 0 0,-1 0 0,1 0 0,0 1 0,0-1-1,0 0 1,0 0 0,-1 1 0,1-1 0,0 1-1,-1 0 1,1-1 0,0 1 0,-1 0 0,1-1-1,-1 1 1,1 0 0,0 0 0,-1 0 0,1 1 0,-1-1-1,1 0 1,0 0 0,-1 1 0,1-1 0,0 1-1,0-1 1,-1 1 0,1-1 0,0 1 0,0 0-1,0 0 1,-1 0 0,1 0 0,0 0 0,-1 1 0,-3 2-416,1 0 1,-1 0 0,1 1 0,0 0 0,0 0 0,1 0-1,0 0 1,-5 9 0,-13 41-4108</inkml:trace>
  <inkml:trace contextRef="#ctx0" brushRef="#br0" timeOffset="6825.7">2769 1374 10442,'-1'1'243,"1"-1"0,-1 1-1,1-1 1,-1 1-1,0-1 1,1 1 0,-1-1-1,1 1 1,-1 0 0,1-1-1,0 1 1,-1 0 0,1-1-1,0 1 1,-1 0 0,1-1-1,0 1 1,0 0-1,-1 0 1,1 0 0,0-1-1,0 1 1,0 0 0,0 0-1,0-1 1,0 1 0,0 0-1,1 0 1,-1 1 0,1-1-181,0 0-1,0 0 1,0 1 0,0-1 0,0 0 0,0 0 0,1 0 0,-1 0 0,0-1 0,1 1 0,-1 0 0,0 0 0,4 0 0,-1 1-187,1 0 0,0-1 0,0 0 0,0 0 0,0 0 1,0-1-1,0 0 0,10 0 0,-7-3 113,1 0-1,-1-1 0,0 0 1,0 0-1,0 0 1,0-1-1,-1 0 1,0-1-1,0 0 1,0 0-1,-1-1 1,0 1-1,7-11 0,-9 12 5,0 0 0,-1 0 1,1-1-1,-1 1 0,-1-1 0,1 0 0,-1 0 0,0 0 0,0 0 0,-1 0 0,0 0 0,0 0 0,0-1 0,-1 1 0,0 0 0,0-1 0,0 1 0,-1 0 0,-3-13 0,4 17 60,0 0 0,-1 0 0,1 0 0,-1-1 0,0 1 0,0 0 0,0 0 0,0 0 0,0 0 0,0 0-1,0 1 1,-1-1 0,1 0 0,-1 1 0,1-1 0,-1 0 0,0 1 0,0 0 0,1-1 0,-1 1 0,0 0 0,0 0 0,0 0-1,0 0 1,0 1 0,0-1 0,-1 0 0,1 1 0,0 0 0,0-1 0,0 1 0,-1 0 0,1 0 0,0 0 0,0 0 0,-1 1-1,1-1 1,0 1 0,0-1 0,0 1 0,0 0 0,0 0 0,0 0 0,0 0 0,0 0 0,0 0 0,0 0 0,0 1 0,-1 1-1,-7 5 155,0 0 0,1 0 0,0 1 0,0 0 0,1 0 0,1 1 0,-11 16 0,13-15-87,0 0 1,0 0-1,0 0 1,2 0-1,-1 1 0,2 0 1,-1-1-1,1 1 1,1 0-1,0 0 1,1 0-1,0 0 0,1 0 1,1 0-1,3 19 1,-3-24-269,1-1 1,-1 1 0,1 0 0,0-1-1,0 0 1,1 0 0,0 0 0,0 0-1,1 0 1,-1-1 0,1 0 0,0 0-1,0 0 1,1 0 0,0-1-1,0 0 1,0 0 0,0-1 0,0 0-1,1 0 1,-1 0 0,1-1 0,0 0-1,0 0 1,0-1 0,0 1 0,9-1-1,-9-1-313,0 0-1,0 0 0,0 0 0,0-1 1,0 0-1,-1-1 0,9-2 0,100-37-6902</inkml:trace>
  <inkml:trace contextRef="#ctx0" brushRef="#br0" timeOffset="7899.64">3259 745 7186,'-4'4'10728,"-1"4"-6172,-8 26-6065,11-28 2678,-1 5-1159,0-1 1,0 0-1,1 1 1,1-1-1,0 1 1,0 14-1,1-22-30,0 0 0,0-1 0,0 1 0,0 0 0,0-1-1,1 1 1,0 0 0,-1-1 0,1 1 0,0-1 0,0 1 0,0-1 0,1 0-1,-1 1 1,1-1 0,-1 0 0,1 0 0,0 0 0,-1 0 0,1 0 0,0 0-1,0-1 1,1 1 0,-1-1 0,0 1 0,0-1 0,1 0 0,-1 0 0,1 0 0,-1 0-1,4 1 1,-3-2-21,0-1-1,-1 1 1,1 0 0,0-1-1,0 0 1,-1 1-1,1-1 1,0 0-1,-1 0 1,1-1 0,-1 1-1,1-1 1,-1 1-1,0-1 1,0 0-1,0 1 1,0-1 0,0 0-1,0-1 1,0 1-1,0 0 1,-1 0-1,1-1 1,0-2 0,6-8-26,-1 1 1,-1-1 0,6-17 0,-7 16 41,-1 0-1,-1-1 1,-1 1 0,0-1 0,0 1-1,-2-1 1,0-15 0,-1 22 17,1-1 0,-1 0 0,-1 0 0,0 1 1,0-1-1,0 1 0,-1-1 0,-1 1 0,1 0 0,-1 0 1,-1 1-1,-9-14 0,12 19-18,0 0 0,0 1 0,0-1 1,0 1-1,0-1 0,0 1 0,0 0 0,-1 0 0,1 0 0,0 0 1,-1 0-1,1 0 0,-1 1 0,1-1 0,-1 1 0,1 0 0,-1 0 1,1 0-1,-1 0 0,0 0 0,1 0 0,-1 1 0,1-1 0,-1 1 1,1 0-1,0 0 0,-1 0 0,1 0 0,0 0 0,-1 0 0,1 0 1,0 1-1,-2 1 0,-5 3-535,1 1-1,0 0 1,0 0 0,1 1-1,0 0 1,0 0 0,1 0 0,-7 11-1,-37 78-5284</inkml:trace>
  <inkml:trace contextRef="#ctx0" brushRef="#br0" timeOffset="8875.6">2678 1687 2280,'-10'4'9536,"3"5"-4486,2 19-2646,13 26-3342,-6-47 961,0-1 0,0 0 0,1 0 0,0 1 0,0-2 0,0 1 1,1 0-1,0-1 0,0 1 0,0-1 0,1 0 0,-1-1 0,1 1 0,1-1 0,-1 0 0,10 6 0,-10-8-19,1 0 1,0 0-1,-1 0 0,1-1 0,0 1 0,0-1 0,0-1 0,0 1 0,0-1 1,0 0-1,0-1 0,0 0 0,0 1 0,0-2 0,0 1 0,-1-1 0,1 0 1,9-4-1,2-3 6,0-1 0,23-17 0,-29 18-4,1 1 0,0 0 0,0 1 0,1 0 0,27-10 0,-38 17 4,-1 0 0,1 0 0,0 0-1,0 0 1,0 0 0,0 0 0,0 1-1,-1-1 1,1 1 0,0-1 0,0 1-1,-1 0 1,1-1 0,0 1 0,-1 0-1,1 0 1,-1 0 0,1 0 0,-1 1-1,1-1 1,-1 0 0,0 0 0,3 4-1,25 40 311,-22-32-295,-4-8-35,0 0 1,0-1-1,0 1 0,1-1 0,-1 0 0,1 0 0,0 0 1,0 0-1,1-1 0,-1 1 0,1-1 0,0 0 1,9 4-1,-10-6-21,0-1 0,0 1 0,0-1 0,0 1 0,1-1 0,-1-1 1,0 1-1,0 0 0,1-1 0,-1 0 0,0 0 0,0 0 0,0-1 0,0 0 1,0 1-1,-1-1 0,1 0 0,5-5 0,151-109 1319,-152 110-1430,0 0 0,0 0 0,0-1-1,-1 0 1,0 0 0,-1-1 0,0 0-1,9-14 1,-14 17-2201,-8 8-1611</inkml:trace>
  <inkml:trace contextRef="#ctx0" brushRef="#br0" timeOffset="9325.25">2958 2299 8810,'-1'0'12178,"2"0"-11113,0 0-713,6 0-352,10-1-8,10 0 0,8-3-496,5-2-481,0-4-591,-2 2-544,-9-1-1833,11-16-1408</inkml:trace>
  <inkml:trace contextRef="#ctx0" brushRef="#br0" timeOffset="9525.66">3002 2123 744,'-3'0'19052,"5"-1"-18020,0 1-607,6-2-425,13-1 0,8 0-8,14-1-553,5 0-879,0 2-760,-1 2-2041,46 7-1192</inkml:trace>
  <inkml:trace contextRef="#ctx0" brushRef="#br0" timeOffset="9775.38">3399 2215 7306,'11'-45'11387,"9"-46"-7956,17-69-4373,-39 245 3590,-2-19-2645,-1 6-510,8 125-1,9-140-4198,8 14-1315</inkml:trace>
  <inkml:trace contextRef="#ctx0" brushRef="#br0" timeOffset="12699.82">1698 947 6665,'-8'6'448,"1"0"-1,-1 1 0,1 0 0,1 0 0,0 0 0,0 1 1,0 0-1,1 0 0,0 0 0,0 1 0,1 0 1,0 0-1,1 0 0,0 0 0,1 1 0,-3 12 0,-1 14-2,1 0-1,0 73 1,7-69-371,1 1 1,2-1-1,2 1 1,18 59-1,66 153-49,-70-199 28,-13-34-20,0 0 0,1 0 0,1-1 0,1-1 0,0 0 0,28 32 0,-32-43-7,0 0 0,0-1 0,1 0 0,0 0-1,0-1 1,1 1 0,0-2 0,-1 1-1,2-2 1,-1 1 0,0-1 0,1 0-1,-1-1 1,1 0 0,0-1 0,0 0-1,12 0 1,-7-2 15,0-1 1,0 0-1,1-1 0,-1-1 0,-1 0 0,1-1 0,-1-1 1,0 0-1,0-1 0,0 0 0,-1-1 0,0-1 0,-1 0 1,0-1-1,0 0 0,-1 0 0,18-23 0,-2-1-6,-2-1 1,-1-1-1,-1-1 0,-3-1 0,20-49 0,-22 35 135,-3-1-1,-1 0 0,-4-1 1,8-102-1,2-5 66,-13 121-64,-3-1 0,-1 1 1,-4-68-1,-1 85-93,-1 1 0,-1 0 1,-1 1-1,-1-1 0,-1 1 1,-1 0-1,0 0 0,-15-24 1,9 21-91,-6-11 118,-39-53 0,52 79-79,0 1-1,0 0 1,0 1 0,-1-1 0,0 2-1,0-1 1,-1 1 0,0 0 0,0 1 0,-1 0-1,-13-5 1,13 8-7,0 1-1,0-1 1,0 2-1,0 0 1,0 0-1,1 1 1,-1 0 0,0 0-1,0 1 1,1 0-1,-1 1 1,1 1-1,-16 6 1,-4 4-26,1 1 1,-52 36-1,55-31-1,0 1-1,1 2 0,1 0 0,1 1 1,1 1-1,-25 40 0,12-8-93,-52 116-1,68-130-1065,3 2-1,-17 71 1,10-21-4235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6T11:34:18.7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56 523 7578,'-1'0'13901,"13"6"-12143,-3 0-1983,1-1-1,0 0 1,1 0 0,13 3-1,-20-7-709,0 0-1,0 0 0,0 0 0,0 0 0,1-1 1,-1 0-1,0 0 0,8-1 0,2-4-4182</inkml:trace>
  <inkml:trace contextRef="#ctx0" brushRef="#br0" timeOffset="224.19">2 443 11146,'-2'-1'3825,"2"0"-3049,0 0 249,0-2 1359,2 3-2120,3 0-256,7 0 8,8 3 32,9 0-48,3 2-376,3 2-896,-3 3-1225,41 17-2504</inkml:trace>
  <inkml:trace contextRef="#ctx0" brushRef="#br0" timeOffset="799.59">421 680 7914,'26'-58'5536,"21"-26"-3449,7-13-1775,-6-8 676,62-202 0,-106 279 1023,-4 28-1949,-1 0 1,1-1-1,-1 1 0,1 0 0,0 0 1,-1 0-1,1 0 0,-1 0 0,1 0 1,-1 0-1,1 0 0,0 1 0,-1-1 1,1 0-1,-1 0 0,1 0 0,0 0 1,-1 1-1,1-1 0,0 0 0,-1 0 1,1 0-1,0 1 0,-1-1 0,1 0 0,0 1 1,0-1-1,-1 0 0,1 1 0,0-1 1,0 0-1,-1 1 0,-35 47 1593,32-42-1991,-26 39 532,3 2 0,1 0 0,3 2 0,2 0 0,-27 95 0,46-136-201,0 0-1,1 0 1,0 0-1,0 1 0,1-1 1,0 1-1,0-1 1,1 0-1,0 1 1,1-1-1,0 0 0,0 0 1,1 0-1,0 0 1,0-1-1,1 1 1,0-1-1,0 1 0,1-1 1,-1-1-1,7 8 1,-7-11-47,-1 0 0,1 1 0,0-1 0,0-1 0,0 1 1,0 0-1,0-1 0,1 0 0,-1 0 0,1 0 0,-1-1 0,1 1 1,0-1-1,0 0 0,-1-1 0,1 1 0,0-1 0,0 0 0,0 0 1,0 0-1,-1-1 0,1 0 0,0 0 0,0 0 0,-1 0 0,1-1 1,0 0-1,-1 0 0,0 0 0,1 0 0,-1-1 0,0 1 0,4-5 0,0 0 46,0 0 0,-1 0 0,0-1-1,0 0 1,-1-1 0,0 0 0,-1 1-1,0-2 1,0 1 0,-1-1 0,0 1-1,0-1 1,2-15 0,-3 12 53,0 1-1,-1-1 1,-1 1-1,0-1 1,-1 0 0,0 1-1,-1-1 1,-1 1 0,0-1-1,-6-21 1,7 31 20,0 0 0,0 0 0,-1 0 0,1 0 0,-1 0 0,0 0 0,0 0 0,0 1 0,0-1 0,0 1 0,-1-1 0,1 1 0,-1 0 0,1 0 0,-1 0 0,0 0 0,0 1 0,0-1 0,0 1 0,0-1 0,0 1 0,0 0 0,-4 0 0,5 1-63,0 0 1,0 0 0,0 0-1,0 0 1,-1 1-1,1-1 1,1 1 0,-1 0-1,0-1 1,0 1-1,0 0 1,0 0 0,0 0-1,1 0 1,-1 1 0,0-1-1,1 0 1,-1 1-1,1-1 1,0 1 0,-1-1-1,1 1 1,0 0-1,0 0 1,0-1 0,0 1-1,0 0 1,0 0-1,1 0 1,-1 0 0,1 0-1,-1 0 1,1 0 0,0 0-1,0 0 1,0 0-1,0 3 1,-1 1-225,1 0 1,0-1 0,1 1-1,-1 0 1,1-1-1,0 1 1,1 0-1,-1-1 1,1 1-1,3 5 1,36 60-4823,-37-65 4472,48 74-4462</inkml:trace>
  <inkml:trace contextRef="#ctx0" brushRef="#br0" timeOffset="1100">431 973 8962,'-2'0'7393,"2"1"-7024,3-2 463,6 0 200,13-4-136,11-3-424,14-6-272,8 0-88,3-4-112,-3-1-40,-8 3-432,-8 1-536,-10 4-624,-12 3-865,-5 5-1440,-15 13-1856</inkml:trace>
  <inkml:trace contextRef="#ctx0" brushRef="#br0" timeOffset="1299.83">432 1057 10386,'-6'3'2473,"4"-2"135,-4 3-1207,9-4-945,7-2-104,8-4 424,13-5-40,14-4-368,10-5-280,6-5-88,1 2-88,-4 0-560,-8 4-960,-10 5-2337,25-3-2993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F903-8EB6-4705-9A3C-F7AC74A2CA04}">
  <dimension ref="A1:R132"/>
  <sheetViews>
    <sheetView tabSelected="1" topLeftCell="B32" zoomScale="175" zoomScaleNormal="175" workbookViewId="0">
      <selection activeCell="H37" sqref="H37:J38"/>
    </sheetView>
  </sheetViews>
  <sheetFormatPr defaultRowHeight="15" x14ac:dyDescent="0.25"/>
  <cols>
    <col min="16" max="16" width="12.42578125" customWidth="1"/>
  </cols>
  <sheetData>
    <row r="1" spans="1:9" x14ac:dyDescent="0.25">
      <c r="A1" s="1" t="s">
        <v>0</v>
      </c>
    </row>
    <row r="5" spans="1:9" x14ac:dyDescent="0.25">
      <c r="B5" s="1" t="s">
        <v>2</v>
      </c>
      <c r="H5" s="1" t="s">
        <v>4</v>
      </c>
    </row>
    <row r="7" spans="1:9" ht="15.75" thickBot="1" x14ac:dyDescent="0.3">
      <c r="H7" t="s">
        <v>7</v>
      </c>
    </row>
    <row r="8" spans="1:9" ht="15.75" thickBot="1" x14ac:dyDescent="0.3">
      <c r="B8" t="s">
        <v>1</v>
      </c>
      <c r="C8" s="2">
        <v>4.88</v>
      </c>
      <c r="E8" t="s">
        <v>3</v>
      </c>
      <c r="F8">
        <v>12</v>
      </c>
      <c r="H8" t="s">
        <v>5</v>
      </c>
      <c r="I8" s="5">
        <v>1</v>
      </c>
    </row>
    <row r="9" spans="1:9" ht="15.75" thickBot="1" x14ac:dyDescent="0.3">
      <c r="C9" s="3">
        <v>0.62</v>
      </c>
      <c r="H9" t="s">
        <v>6</v>
      </c>
      <c r="I9" s="5">
        <v>0.2</v>
      </c>
    </row>
    <row r="10" spans="1:9" x14ac:dyDescent="0.25">
      <c r="C10" s="3">
        <v>6.18</v>
      </c>
    </row>
    <row r="11" spans="1:9" x14ac:dyDescent="0.25">
      <c r="C11" s="3">
        <v>0.04</v>
      </c>
      <c r="H11" s="1" t="s">
        <v>8</v>
      </c>
    </row>
    <row r="12" spans="1:9" x14ac:dyDescent="0.25">
      <c r="C12" s="3">
        <v>2.74</v>
      </c>
    </row>
    <row r="13" spans="1:9" x14ac:dyDescent="0.25">
      <c r="C13" s="3">
        <v>0.15</v>
      </c>
      <c r="H13" s="1" t="s">
        <v>9</v>
      </c>
    </row>
    <row r="14" spans="1:9" x14ac:dyDescent="0.25">
      <c r="C14" s="3">
        <v>0.79</v>
      </c>
    </row>
    <row r="15" spans="1:9" ht="15.75" thickBot="1" x14ac:dyDescent="0.3">
      <c r="C15" s="3">
        <v>0.94</v>
      </c>
      <c r="H15" t="s">
        <v>12</v>
      </c>
    </row>
    <row r="16" spans="1:9" ht="15.75" thickBot="1" x14ac:dyDescent="0.3">
      <c r="C16" s="3">
        <v>0.76</v>
      </c>
      <c r="H16" t="s">
        <v>10</v>
      </c>
      <c r="I16" s="5">
        <f>I8+F8</f>
        <v>13</v>
      </c>
    </row>
    <row r="17" spans="3:18" ht="15.75" thickBot="1" x14ac:dyDescent="0.3">
      <c r="C17" s="3">
        <v>2.04</v>
      </c>
      <c r="H17" t="s">
        <v>11</v>
      </c>
      <c r="I17" s="5">
        <f>I9+SUM(C8:C19)</f>
        <v>20.240000000000002</v>
      </c>
    </row>
    <row r="18" spans="3:18" x14ac:dyDescent="0.25">
      <c r="C18" s="3">
        <v>0.05</v>
      </c>
    </row>
    <row r="19" spans="3:18" ht="15.75" thickBot="1" x14ac:dyDescent="0.3">
      <c r="C19" s="4">
        <v>0.85</v>
      </c>
    </row>
    <row r="20" spans="3:18" x14ac:dyDescent="0.25">
      <c r="H20" s="1" t="s">
        <v>13</v>
      </c>
    </row>
    <row r="21" spans="3:18" x14ac:dyDescent="0.25">
      <c r="H21" s="1"/>
      <c r="O21" t="s">
        <v>27</v>
      </c>
    </row>
    <row r="22" spans="3:18" x14ac:dyDescent="0.25">
      <c r="H22" t="s">
        <v>26</v>
      </c>
      <c r="P22" t="s">
        <v>28</v>
      </c>
      <c r="Q22">
        <v>0</v>
      </c>
    </row>
    <row r="23" spans="3:18" x14ac:dyDescent="0.25">
      <c r="P23" t="s">
        <v>29</v>
      </c>
      <c r="Q23">
        <f>J25+4*J37</f>
        <v>1.3548520307241085</v>
      </c>
    </row>
    <row r="24" spans="3:18" ht="15.75" thickBot="1" x14ac:dyDescent="0.3">
      <c r="H24" t="s">
        <v>14</v>
      </c>
      <c r="P24" t="s">
        <v>30</v>
      </c>
      <c r="Q24">
        <v>1.4</v>
      </c>
    </row>
    <row r="25" spans="3:18" ht="15.75" thickBot="1" x14ac:dyDescent="0.3">
      <c r="H25" s="6" t="s">
        <v>15</v>
      </c>
      <c r="I25" s="6"/>
      <c r="J25" s="7">
        <f>I16/I17</f>
        <v>0.64229249011857703</v>
      </c>
    </row>
    <row r="26" spans="3:18" ht="15.75" thickBot="1" x14ac:dyDescent="0.3">
      <c r="H26" t="s">
        <v>16</v>
      </c>
      <c r="J26" s="5">
        <v>5</v>
      </c>
      <c r="O26" t="s">
        <v>31</v>
      </c>
    </row>
    <row r="27" spans="3:18" x14ac:dyDescent="0.25">
      <c r="P27" t="s">
        <v>32</v>
      </c>
      <c r="Q27">
        <f>(Q24-Q22)/100</f>
        <v>1.3999999999999999E-2</v>
      </c>
    </row>
    <row r="28" spans="3:18" ht="15.75" thickBot="1" x14ac:dyDescent="0.3">
      <c r="H28" t="s">
        <v>17</v>
      </c>
    </row>
    <row r="29" spans="3:18" ht="15.75" thickBot="1" x14ac:dyDescent="0.3">
      <c r="H29" s="6" t="s">
        <v>18</v>
      </c>
      <c r="I29" s="6"/>
      <c r="J29" s="7">
        <f>(I16-1)/I17</f>
        <v>0.59288537549407105</v>
      </c>
    </row>
    <row r="30" spans="3:18" ht="15.75" thickBot="1" x14ac:dyDescent="0.3">
      <c r="H30" t="s">
        <v>19</v>
      </c>
      <c r="J30" s="5">
        <f>(I8-1)/I9</f>
        <v>0</v>
      </c>
      <c r="O30" t="s">
        <v>33</v>
      </c>
      <c r="P30" t="s">
        <v>37</v>
      </c>
      <c r="Q30" t="s">
        <v>38</v>
      </c>
    </row>
    <row r="31" spans="3:18" x14ac:dyDescent="0.25">
      <c r="O31" t="s">
        <v>34</v>
      </c>
      <c r="P31" t="s">
        <v>35</v>
      </c>
      <c r="Q31" t="s">
        <v>36</v>
      </c>
    </row>
    <row r="32" spans="3:18" ht="15.75" thickBot="1" x14ac:dyDescent="0.3">
      <c r="H32" t="s">
        <v>20</v>
      </c>
      <c r="O32">
        <f>Q22</f>
        <v>0</v>
      </c>
      <c r="P32">
        <f>$I$17^$I$16/_xlfn.GAMMA($I$16)*O32^($I$16-1)*EXP(-$I$17*O32)</f>
        <v>0</v>
      </c>
      <c r="Q32">
        <f>I9</f>
        <v>0.2</v>
      </c>
      <c r="R32" t="s">
        <v>39</v>
      </c>
    </row>
    <row r="33" spans="8:17" ht="15.75" thickBot="1" x14ac:dyDescent="0.3">
      <c r="H33" s="6" t="s">
        <v>21</v>
      </c>
      <c r="I33" s="6"/>
      <c r="J33" s="7">
        <f>_xlfn.GAMMA.INV(0.5,I16,1/I17)</f>
        <v>0.62590064519459643</v>
      </c>
      <c r="O33">
        <f>O32+$Q$27</f>
        <v>1.3999999999999999E-2</v>
      </c>
      <c r="P33">
        <f>$I$17^$I$16/_xlfn.GAMMA($I$16)*O33^($I$16-1)*EXP(-$I$17*O33)</f>
        <v>8.5285340134136944E-15</v>
      </c>
      <c r="Q33">
        <f>$I$9^$I$8/_xlfn.GAMMA($I$8)*O33^($I$8-1)*EXP(-$I$9*O33)</f>
        <v>0.19944078326877859</v>
      </c>
    </row>
    <row r="34" spans="8:17" ht="15.75" thickBot="1" x14ac:dyDescent="0.3">
      <c r="H34" t="s">
        <v>22</v>
      </c>
      <c r="J34" s="5">
        <f>_xlfn.GAMMA.INV(0.5,I8,1/I9)</f>
        <v>3.4657359027997265</v>
      </c>
      <c r="O34">
        <f t="shared" ref="O34:O97" si="0">O33+$Q$27</f>
        <v>2.7999999999999997E-2</v>
      </c>
      <c r="P34">
        <f>$I$17^$I$16/_xlfn.GAMMA($I$16)*O34^($I$16-1)*EXP(-$I$17*O34)</f>
        <v>2.6313138364552264E-11</v>
      </c>
      <c r="Q34">
        <f>$I$9^$I$8/_xlfn.GAMMA($I$8)*O34^($I$8-1)*EXP(-$I$9*O34)</f>
        <v>0.19888313015431958</v>
      </c>
    </row>
    <row r="35" spans="8:17" x14ac:dyDescent="0.25">
      <c r="O35">
        <f t="shared" si="0"/>
        <v>4.1999999999999996E-2</v>
      </c>
      <c r="P35">
        <f>$I$17^$I$16/_xlfn.GAMMA($I$16)*O35^($I$16-1)*EXP(-$I$17*O35)</f>
        <v>2.5716157306907889E-9</v>
      </c>
      <c r="Q35">
        <f>$I$9^$I$8/_xlfn.GAMMA($I$8)*O35^($I$8-1)*EXP(-$I$9*O35)</f>
        <v>0.19832703628461967</v>
      </c>
    </row>
    <row r="36" spans="8:17" ht="15.75" thickBot="1" x14ac:dyDescent="0.3">
      <c r="H36" t="s">
        <v>23</v>
      </c>
      <c r="O36">
        <f t="shared" si="0"/>
        <v>5.5999999999999994E-2</v>
      </c>
      <c r="P36">
        <f>$I$17^$I$16/_xlfn.GAMMA($I$16)*O36^($I$16-1)*EXP(-$I$17*O36)</f>
        <v>6.1151797691983337E-8</v>
      </c>
      <c r="Q36">
        <f>$I$9^$I$8/_xlfn.GAMMA($I$8)*O36^($I$8-1)*EXP(-$I$9*O36)</f>
        <v>0.1977724972999001</v>
      </c>
    </row>
    <row r="37" spans="8:17" ht="15.75" thickBot="1" x14ac:dyDescent="0.3">
      <c r="H37" s="8" t="s">
        <v>24</v>
      </c>
      <c r="I37" s="8"/>
      <c r="J37" s="9">
        <f>SQRT(I16/I17^2)</f>
        <v>0.17813988515138288</v>
      </c>
      <c r="O37">
        <f t="shared" si="0"/>
        <v>6.9999999999999993E-2</v>
      </c>
      <c r="P37">
        <f>$I$17^$I$16/_xlfn.GAMMA($I$16)*O37^($I$16-1)*EXP(-$I$17*O37)</f>
        <v>6.7029765541382465E-7</v>
      </c>
      <c r="Q37">
        <f>$I$9^$I$8/_xlfn.GAMMA($I$8)*O37^($I$8-1)*EXP(-$I$9*O37)</f>
        <v>0.19721950885257239</v>
      </c>
    </row>
    <row r="38" spans="8:17" ht="15.75" thickBot="1" x14ac:dyDescent="0.3">
      <c r="H38" s="10" t="s">
        <v>25</v>
      </c>
      <c r="I38" s="10"/>
      <c r="J38" s="11">
        <v>5</v>
      </c>
      <c r="O38">
        <f t="shared" si="0"/>
        <v>8.3999999999999991E-2</v>
      </c>
      <c r="P38">
        <f>$I$17^$I$16/_xlfn.GAMMA($I$16)*O38^($I$16-1)*EXP(-$I$17*O38)</f>
        <v>4.5017458044586092E-6</v>
      </c>
      <c r="Q38">
        <f>$I$9^$I$8/_xlfn.GAMMA($I$8)*O38^($I$8-1)*EXP(-$I$9*O38)</f>
        <v>0.19666806660720426</v>
      </c>
    </row>
    <row r="39" spans="8:17" x14ac:dyDescent="0.25">
      <c r="O39">
        <f t="shared" si="0"/>
        <v>9.799999999999999E-2</v>
      </c>
      <c r="P39">
        <f>$I$17^$I$16/_xlfn.GAMMA($I$16)*O39^($I$16-1)*EXP(-$I$17*O39)</f>
        <v>2.1561588814362437E-5</v>
      </c>
      <c r="Q39">
        <f>$I$9^$I$8/_xlfn.GAMMA($I$8)*O39^($I$8-1)*EXP(-$I$9*O39)</f>
        <v>0.1961181662404857</v>
      </c>
    </row>
    <row r="40" spans="8:17" x14ac:dyDescent="0.25">
      <c r="O40">
        <f t="shared" si="0"/>
        <v>0.11199999999999999</v>
      </c>
      <c r="P40">
        <f>$I$17^$I$16/_xlfn.GAMMA($I$16)*O40^($I$16-1)*EXP(-$I$17*O40)</f>
        <v>8.0634786243013743E-5</v>
      </c>
      <c r="Q40">
        <f>$I$9^$I$8/_xlfn.GAMMA($I$8)*O40^($I$8-1)*EXP(-$I$9*O40)</f>
        <v>0.19556980344119498</v>
      </c>
    </row>
    <row r="41" spans="8:17" x14ac:dyDescent="0.25">
      <c r="O41">
        <f t="shared" si="0"/>
        <v>0.126</v>
      </c>
      <c r="P41">
        <f>$I$17^$I$16/_xlfn.GAMMA($I$16)*O41^($I$16-1)*EXP(-$I$17*O41)</f>
        <v>2.4962669337411119E-4</v>
      </c>
      <c r="Q41">
        <f>$I$9^$I$8/_xlfn.GAMMA($I$8)*O41^($I$8-1)*EXP(-$I$9*O41)</f>
        <v>0.19502297391016499</v>
      </c>
    </row>
    <row r="42" spans="8:17" x14ac:dyDescent="0.25">
      <c r="O42">
        <f t="shared" si="0"/>
        <v>0.14000000000000001</v>
      </c>
      <c r="P42">
        <f>$I$17^$I$16/_xlfn.GAMMA($I$16)*O42^($I$16-1)*EXP(-$I$17*O42)</f>
        <v>6.6576234217723118E-4</v>
      </c>
      <c r="Q42">
        <f>$I$9^$I$8/_xlfn.GAMMA($I$8)*O42^($I$8-1)*EXP(-$I$9*O42)</f>
        <v>0.19447767336024938</v>
      </c>
    </row>
    <row r="43" spans="8:17" x14ac:dyDescent="0.25">
      <c r="O43">
        <f t="shared" si="0"/>
        <v>0.15400000000000003</v>
      </c>
      <c r="P43">
        <f>$I$17^$I$16/_xlfn.GAMMA($I$16)*O43^($I$16-1)*EXP(-$I$17*O43)</f>
        <v>1.5738732854354742E-3</v>
      </c>
      <c r="Q43">
        <f>$I$9^$I$8/_xlfn.GAMMA($I$8)*O43^($I$8-1)*EXP(-$I$9*O43)</f>
        <v>0.19393389751628909</v>
      </c>
    </row>
    <row r="44" spans="8:17" x14ac:dyDescent="0.25">
      <c r="O44">
        <f t="shared" si="0"/>
        <v>0.16800000000000004</v>
      </c>
      <c r="P44">
        <f>$I$17^$I$16/_xlfn.GAMMA($I$16)*O44^($I$16-1)*EXP(-$I$17*O44)</f>
        <v>3.3679901299021159E-3</v>
      </c>
      <c r="Q44">
        <f>$I$9^$I$8/_xlfn.GAMMA($I$8)*O44^($I$8-1)*EXP(-$I$9*O44)</f>
        <v>0.19339164211507864</v>
      </c>
    </row>
    <row r="45" spans="8:17" x14ac:dyDescent="0.25">
      <c r="O45">
        <f t="shared" si="0"/>
        <v>0.18200000000000005</v>
      </c>
      <c r="P45">
        <f>$I$17^$I$16/_xlfn.GAMMA($I$16)*O45^($I$16-1)*EXP(-$I$17*O45)</f>
        <v>6.6290974115329401E-3</v>
      </c>
      <c r="Q45">
        <f>$I$9^$I$8/_xlfn.GAMMA($I$8)*O45^($I$8-1)*EXP(-$I$9*O45)</f>
        <v>0.19285090290533297</v>
      </c>
    </row>
    <row r="46" spans="8:17" x14ac:dyDescent="0.25">
      <c r="O46">
        <f t="shared" si="0"/>
        <v>0.19600000000000006</v>
      </c>
      <c r="P46">
        <f>$I$17^$I$16/_xlfn.GAMMA($I$16)*O46^($I$16-1)*EXP(-$I$17*O46)</f>
        <v>1.2150913154984297E-2</v>
      </c>
      <c r="Q46">
        <f>$I$9^$I$8/_xlfn.GAMMA($I$8)*O46^($I$8-1)*EXP(-$I$9*O46)</f>
        <v>0.19231167564765389</v>
      </c>
    </row>
    <row r="47" spans="8:17" x14ac:dyDescent="0.25">
      <c r="O47">
        <f t="shared" si="0"/>
        <v>0.21000000000000008</v>
      </c>
      <c r="P47">
        <f>$I$17^$I$16/_xlfn.GAMMA($I$16)*O47^($I$16-1)*EXP(-$I$17*O47)</f>
        <v>2.0946232171855737E-2</v>
      </c>
      <c r="Q47">
        <f>$I$9^$I$8/_xlfn.GAMMA($I$8)*O47^($I$8-1)*EXP(-$I$9*O47)</f>
        <v>0.19177395611449691</v>
      </c>
    </row>
    <row r="48" spans="8:17" x14ac:dyDescent="0.25">
      <c r="O48">
        <f t="shared" si="0"/>
        <v>0.22400000000000009</v>
      </c>
      <c r="P48">
        <f>$I$17^$I$16/_xlfn.GAMMA($I$16)*O48^($I$16-1)*EXP(-$I$17*O48)</f>
        <v>3.4228582315297178E-2</v>
      </c>
      <c r="Q48">
        <f>$I$9^$I$8/_xlfn.GAMMA($I$8)*O48^($I$8-1)*EXP(-$I$9*O48)</f>
        <v>0.19123774009013816</v>
      </c>
    </row>
    <row r="49" spans="15:17" x14ac:dyDescent="0.25">
      <c r="O49">
        <f t="shared" si="0"/>
        <v>0.2380000000000001</v>
      </c>
      <c r="P49">
        <f>$I$17^$I$16/_xlfn.GAMMA($I$16)*O49^($I$16-1)*EXP(-$I$17*O49)</f>
        <v>5.3367209179384499E-2</v>
      </c>
      <c r="Q49">
        <f>$I$9^$I$8/_xlfn.GAMMA($I$8)*O49^($I$8-1)*EXP(-$I$9*O49)</f>
        <v>0.19070302337064129</v>
      </c>
    </row>
    <row r="50" spans="15:17" x14ac:dyDescent="0.25">
      <c r="O50">
        <f t="shared" si="0"/>
        <v>0.25200000000000011</v>
      </c>
      <c r="P50">
        <f>$I$17^$I$16/_xlfn.GAMMA($I$16)*O50^($I$16-1)*EXP(-$I$17*O50)</f>
        <v>7.9817075728261133E-2</v>
      </c>
      <c r="Q50">
        <f>$I$9^$I$8/_xlfn.GAMMA($I$8)*O50^($I$8-1)*EXP(-$I$9*O50)</f>
        <v>0.19016980176382448</v>
      </c>
    </row>
    <row r="51" spans="15:17" x14ac:dyDescent="0.25">
      <c r="O51">
        <f t="shared" si="0"/>
        <v>0.26600000000000013</v>
      </c>
      <c r="P51">
        <f>$I$17^$I$16/_xlfn.GAMMA($I$16)*O51^($I$16-1)*EXP(-$I$17*O51)</f>
        <v>0.11502898250174895</v>
      </c>
      <c r="Q51">
        <f>$I$9^$I$8/_xlfn.GAMMA($I$8)*O51^($I$8-1)*EXP(-$I$9*O51)</f>
        <v>0.18963807108922751</v>
      </c>
    </row>
    <row r="52" spans="15:17" x14ac:dyDescent="0.25">
      <c r="O52">
        <f t="shared" si="0"/>
        <v>0.28000000000000014</v>
      </c>
      <c r="P52">
        <f>$I$17^$I$16/_xlfn.GAMMA($I$16)*O52^($I$16-1)*EXP(-$I$17*O52)</f>
        <v>0.16034755065271544</v>
      </c>
      <c r="Q52">
        <f>$I$9^$I$8/_xlfn.GAMMA($I$8)*O52^($I$8-1)*EXP(-$I$9*O52)</f>
        <v>0.18910782717807928</v>
      </c>
    </row>
    <row r="53" spans="15:17" x14ac:dyDescent="0.25">
      <c r="O53">
        <f t="shared" si="0"/>
        <v>0.29400000000000015</v>
      </c>
      <c r="P53">
        <f>$I$17^$I$16/_xlfn.GAMMA($I$16)*O53^($I$16-1)*EXP(-$I$17*O53)</f>
        <v>0.21690633427012765</v>
      </c>
      <c r="Q53">
        <f>$I$9^$I$8/_xlfn.GAMMA($I$8)*O53^($I$8-1)*EXP(-$I$9*O53)</f>
        <v>0.18857906587326473</v>
      </c>
    </row>
    <row r="54" spans="15:17" x14ac:dyDescent="0.25">
      <c r="O54">
        <f t="shared" si="0"/>
        <v>0.30800000000000016</v>
      </c>
      <c r="P54">
        <f>$I$17^$I$16/_xlfn.GAMMA($I$16)*O54^($I$16-1)*EXP(-$I$17*O54)</f>
        <v>0.28552963060527098</v>
      </c>
      <c r="Q54">
        <f>$I$9^$I$8/_xlfn.GAMMA($I$8)*O54^($I$8-1)*EXP(-$I$9*O54)</f>
        <v>0.18805178302929254</v>
      </c>
    </row>
    <row r="55" spans="15:17" x14ac:dyDescent="0.25">
      <c r="O55">
        <f t="shared" si="0"/>
        <v>0.32200000000000017</v>
      </c>
      <c r="P55">
        <f>$I$17^$I$16/_xlfn.GAMMA($I$16)*O55^($I$16-1)*EXP(-$I$17*O55)</f>
        <v>0.36664972317134059</v>
      </c>
      <c r="Q55">
        <f>$I$9^$I$8/_xlfn.GAMMA($I$8)*O55^($I$8-1)*EXP(-$I$9*O55)</f>
        <v>0.18752597451226255</v>
      </c>
    </row>
    <row r="56" spans="15:17" x14ac:dyDescent="0.25">
      <c r="O56">
        <f t="shared" si="0"/>
        <v>0.33600000000000019</v>
      </c>
      <c r="P56">
        <f>$I$17^$I$16/_xlfn.GAMMA($I$16)*O56^($I$16-1)*EXP(-$I$17*O56)</f>
        <v>0.46024655385895397</v>
      </c>
      <c r="Q56">
        <f>$I$9^$I$8/_xlfn.GAMMA($I$8)*O56^($I$8-1)*EXP(-$I$9*O56)</f>
        <v>0.18700163619983329</v>
      </c>
    </row>
    <row r="57" spans="15:17" x14ac:dyDescent="0.25">
      <c r="O57">
        <f t="shared" si="0"/>
        <v>0.3500000000000002</v>
      </c>
      <c r="P57">
        <f>$I$17^$I$16/_xlfn.GAMMA($I$16)*O57^($I$16-1)*EXP(-$I$17*O57)</f>
        <v>0.56581448914614252</v>
      </c>
      <c r="Q57">
        <f>$I$9^$I$8/_xlfn.GAMMA($I$8)*O57^($I$8-1)*EXP(-$I$9*O57)</f>
        <v>0.18647876398118965</v>
      </c>
    </row>
    <row r="58" spans="15:17" x14ac:dyDescent="0.25">
      <c r="O58">
        <f t="shared" si="0"/>
        <v>0.36400000000000021</v>
      </c>
      <c r="P58">
        <f>$I$17^$I$16/_xlfn.GAMMA($I$16)*O58^($I$16-1)*EXP(-$I$17*O58)</f>
        <v>0.68235825780996551</v>
      </c>
      <c r="Q58">
        <f>$I$9^$I$8/_xlfn.GAMMA($I$8)*O58^($I$8-1)*EXP(-$I$9*O58)</f>
        <v>0.18595735375701081</v>
      </c>
    </row>
    <row r="59" spans="15:17" x14ac:dyDescent="0.25">
      <c r="O59">
        <f t="shared" si="0"/>
        <v>0.37800000000000022</v>
      </c>
      <c r="P59">
        <f>$I$17^$I$16/_xlfn.GAMMA($I$16)*O59^($I$16-1)*EXP(-$I$17*O59)</f>
        <v>0.80841760301324272</v>
      </c>
      <c r="Q59">
        <f>$I$9^$I$8/_xlfn.GAMMA($I$8)*O59^($I$8-1)*EXP(-$I$9*O59)</f>
        <v>0.1854374014394379</v>
      </c>
    </row>
    <row r="60" spans="15:17" x14ac:dyDescent="0.25">
      <c r="O60">
        <f t="shared" si="0"/>
        <v>0.39200000000000024</v>
      </c>
      <c r="P60">
        <f>$I$17^$I$16/_xlfn.GAMMA($I$16)*O60^($I$16-1)*EXP(-$I$17*O60)</f>
        <v>0.94211796075749898</v>
      </c>
      <c r="Q60">
        <f>$I$9^$I$8/_xlfn.GAMMA($I$8)*O60^($I$8-1)*EXP(-$I$9*O60)</f>
        <v>0.18491890295204214</v>
      </c>
    </row>
    <row r="61" spans="15:17" x14ac:dyDescent="0.25">
      <c r="O61">
        <f t="shared" si="0"/>
        <v>0.40600000000000025</v>
      </c>
      <c r="P61">
        <f>$I$17^$I$16/_xlfn.GAMMA($I$16)*O61^($I$16-1)*EXP(-$I$17*O61)</f>
        <v>1.0812427231684709</v>
      </c>
      <c r="Q61">
        <f>$I$9^$I$8/_xlfn.GAMMA($I$8)*O61^($I$8-1)*EXP(-$I$9*O61)</f>
        <v>0.18440185422979269</v>
      </c>
    </row>
    <row r="62" spans="15:17" x14ac:dyDescent="0.25">
      <c r="O62">
        <f t="shared" si="0"/>
        <v>0.42000000000000026</v>
      </c>
      <c r="P62">
        <f>$I$17^$I$16/_xlfn.GAMMA($I$16)*O62^($I$16-1)*EXP(-$I$17*O62)</f>
        <v>1.2233214620829289</v>
      </c>
      <c r="Q62">
        <f>$I$9^$I$8/_xlfn.GAMMA($I$8)*O62^($I$8-1)*EXP(-$I$9*O62)</f>
        <v>0.18388625121902494</v>
      </c>
    </row>
    <row r="63" spans="15:17" x14ac:dyDescent="0.25">
      <c r="O63">
        <f t="shared" si="0"/>
        <v>0.43400000000000027</v>
      </c>
      <c r="P63">
        <f>$I$17^$I$16/_xlfn.GAMMA($I$16)*O63^($I$16-1)*EXP(-$I$17*O63)</f>
        <v>1.3657278953977894</v>
      </c>
      <c r="Q63">
        <f>$I$9^$I$8/_xlfn.GAMMA($I$8)*O63^($I$8-1)*EXP(-$I$9*O63)</f>
        <v>0.18337208987740861</v>
      </c>
    </row>
    <row r="64" spans="15:17" x14ac:dyDescent="0.25">
      <c r="O64">
        <f t="shared" si="0"/>
        <v>0.44800000000000029</v>
      </c>
      <c r="P64">
        <f>$I$17^$I$16/_xlfn.GAMMA($I$16)*O64^($I$16-1)*EXP(-$I$17*O64)</f>
        <v>1.505781335045338</v>
      </c>
      <c r="Q64">
        <f>$I$9^$I$8/_xlfn.GAMMA($I$8)*O64^($I$8-1)*EXP(-$I$9*O64)</f>
        <v>0.18285936617391621</v>
      </c>
    </row>
    <row r="65" spans="15:17" x14ac:dyDescent="0.25">
      <c r="O65">
        <f t="shared" si="0"/>
        <v>0.4620000000000003</v>
      </c>
      <c r="P65">
        <f>$I$17^$I$16/_xlfn.GAMMA($I$16)*O65^($I$16-1)*EXP(-$I$17*O65)</f>
        <v>1.6408457776586454</v>
      </c>
      <c r="Q65">
        <f>$I$9^$I$8/_xlfn.GAMMA($I$8)*O65^($I$8-1)*EXP(-$I$9*O65)</f>
        <v>0.18234807608879122</v>
      </c>
    </row>
    <row r="66" spans="15:17" x14ac:dyDescent="0.25">
      <c r="O66">
        <f t="shared" si="0"/>
        <v>0.47600000000000031</v>
      </c>
      <c r="P66">
        <f>$I$17^$I$16/_xlfn.GAMMA($I$16)*O66^($I$16-1)*EXP(-$I$17*O66)</f>
        <v>1.7684215778124515</v>
      </c>
      <c r="Q66">
        <f>$I$9^$I$8/_xlfn.GAMMA($I$8)*O66^($I$8-1)*EXP(-$I$9*O66)</f>
        <v>0.18183821561351679</v>
      </c>
    </row>
    <row r="67" spans="15:17" x14ac:dyDescent="0.25">
      <c r="O67">
        <f t="shared" si="0"/>
        <v>0.49000000000000032</v>
      </c>
      <c r="P67">
        <f>$I$17^$I$16/_xlfn.GAMMA($I$16)*O67^($I$16-1)*EXP(-$I$17*O67)</f>
        <v>1.8862256602870626</v>
      </c>
      <c r="Q67">
        <f>$I$9^$I$8/_xlfn.GAMMA($I$8)*O67^($I$8-1)*EXP(-$I$9*O67)</f>
        <v>0.18132978075078418</v>
      </c>
    </row>
    <row r="68" spans="15:17" x14ac:dyDescent="0.25">
      <c r="O68">
        <f t="shared" si="0"/>
        <v>0.50400000000000034</v>
      </c>
      <c r="P68">
        <f>$I$17^$I$16/_xlfn.GAMMA($I$16)*O68^($I$16-1)*EXP(-$I$17*O68)</f>
        <v>1.9922573664847329</v>
      </c>
      <c r="Q68">
        <f>$I$9^$I$8/_xlfn.GAMMA($I$8)*O68^($I$8-1)*EXP(-$I$9*O68)</f>
        <v>0.18082276751446144</v>
      </c>
    </row>
    <row r="69" spans="15:17" x14ac:dyDescent="0.25">
      <c r="O69">
        <f t="shared" si="0"/>
        <v>0.51800000000000035</v>
      </c>
      <c r="P69">
        <f>$I$17^$I$16/_xlfn.GAMMA($I$16)*O69^($I$16-1)*EXP(-$I$17*O69)</f>
        <v>2.0848481880575891</v>
      </c>
      <c r="Q69">
        <f>$I$9^$I$8/_xlfn.GAMMA($I$8)*O69^($I$8-1)*EXP(-$I$9*O69)</f>
        <v>0.1803171719295622</v>
      </c>
    </row>
    <row r="70" spans="15:17" x14ac:dyDescent="0.25">
      <c r="O70">
        <f t="shared" si="0"/>
        <v>0.53200000000000036</v>
      </c>
      <c r="P70">
        <f>$I$17^$I$16/_xlfn.GAMMA($I$16)*O70^($I$16-1)*EXP(-$I$17*O70)</f>
        <v>2.162694733845187</v>
      </c>
      <c r="Q70">
        <f>$I$9^$I$8/_xlfn.GAMMA($I$8)*O70^($I$8-1)*EXP(-$I$9*O70)</f>
        <v>0.17981299003221451</v>
      </c>
    </row>
    <row r="71" spans="15:17" x14ac:dyDescent="0.25">
      <c r="O71">
        <f t="shared" si="0"/>
        <v>0.54600000000000037</v>
      </c>
      <c r="P71">
        <f>$I$17^$I$16/_xlfn.GAMMA($I$16)*O71^($I$16-1)*EXP(-$I$17*O71)</f>
        <v>2.2248752417927333</v>
      </c>
      <c r="Q71">
        <f>$I$9^$I$8/_xlfn.GAMMA($I$8)*O71^($I$8-1)*EXP(-$I$9*O71)</f>
        <v>0.17931021786962972</v>
      </c>
    </row>
    <row r="72" spans="15:17" x14ac:dyDescent="0.25">
      <c r="O72">
        <f t="shared" si="0"/>
        <v>0.56000000000000039</v>
      </c>
      <c r="P72">
        <f>$I$17^$I$16/_xlfn.GAMMA($I$16)*O72^($I$16-1)*EXP(-$I$17*O72)</f>
        <v>2.2708507448602453</v>
      </c>
      <c r="Q72">
        <f>$I$9^$I$8/_xlfn.GAMMA($I$8)*O72^($I$8-1)*EXP(-$I$9*O72)</f>
        <v>0.17880885150007145</v>
      </c>
    </row>
    <row r="73" spans="15:17" x14ac:dyDescent="0.25">
      <c r="O73">
        <f t="shared" si="0"/>
        <v>0.5740000000000004</v>
      </c>
      <c r="P73">
        <f>$I$17^$I$16/_xlfn.GAMMA($I$16)*O73^($I$16-1)*EXP(-$I$17*O73)</f>
        <v>2.3004526084037047</v>
      </c>
      <c r="Q73">
        <f>$I$9^$I$8/_xlfn.GAMMA($I$8)*O73^($I$8-1)*EXP(-$I$9*O73)</f>
        <v>0.17830888699282482</v>
      </c>
    </row>
    <row r="74" spans="15:17" x14ac:dyDescent="0.25">
      <c r="O74">
        <f t="shared" si="0"/>
        <v>0.58800000000000041</v>
      </c>
      <c r="P74">
        <f>$I$17^$I$16/_xlfn.GAMMA($I$16)*O74^($I$16-1)*EXP(-$I$17*O74)</f>
        <v>2.3138585726766552</v>
      </c>
      <c r="Q74">
        <f>$I$9^$I$8/_xlfn.GAMMA($I$8)*O74^($I$8-1)*EXP(-$I$9*O74)</f>
        <v>0.17781032042816555</v>
      </c>
    </row>
    <row r="75" spans="15:17" x14ac:dyDescent="0.25">
      <c r="O75">
        <f t="shared" si="0"/>
        <v>0.60200000000000042</v>
      </c>
      <c r="P75">
        <f>$I$17^$I$16/_xlfn.GAMMA($I$16)*O75^($I$16-1)*EXP(-$I$17*O75)</f>
        <v>2.3115596681266588</v>
      </c>
      <c r="Q75">
        <f>$I$9^$I$8/_xlfn.GAMMA($I$8)*O75^($I$8-1)*EXP(-$I$9*O75)</f>
        <v>0.17731314789732922</v>
      </c>
    </row>
    <row r="76" spans="15:17" x14ac:dyDescent="0.25">
      <c r="O76">
        <f t="shared" si="0"/>
        <v>0.61600000000000044</v>
      </c>
      <c r="P76">
        <f>$I$17^$I$16/_xlfn.GAMMA($I$16)*O76^($I$16-1)*EXP(-$I$17*O76)</f>
        <v>2.2943204430179915</v>
      </c>
      <c r="Q76">
        <f>$I$9^$I$8/_xlfn.GAMMA($I$8)*O76^($I$8-1)*EXP(-$I$9*O76)</f>
        <v>0.17681736550248059</v>
      </c>
    </row>
    <row r="77" spans="15:17" x14ac:dyDescent="0.25">
      <c r="O77">
        <f t="shared" si="0"/>
        <v>0.63000000000000045</v>
      </c>
      <c r="P77">
        <f>$I$17^$I$16/_xlfn.GAMMA($I$16)*O77^($I$16-1)*EXP(-$I$17*O77)</f>
        <v>2.2631348787705816</v>
      </c>
      <c r="Q77">
        <f>$I$9^$I$8/_xlfn.GAMMA($I$8)*O77^($I$8-1)*EXP(-$I$9*O77)</f>
        <v>0.17632296935668321</v>
      </c>
    </row>
    <row r="78" spans="15:17" x14ac:dyDescent="0.25">
      <c r="O78">
        <f t="shared" si="0"/>
        <v>0.64400000000000046</v>
      </c>
      <c r="P78">
        <f>$I$17^$I$16/_xlfn.GAMMA($I$16)*O78^($I$16-1)*EXP(-$I$17*O78)</f>
        <v>2.2191801974493353</v>
      </c>
      <c r="Q78">
        <f>$I$9^$I$8/_xlfn.GAMMA($I$8)*O78^($I$8-1)*EXP(-$I$9*O78)</f>
        <v>0.17582995558386871</v>
      </c>
    </row>
    <row r="79" spans="15:17" x14ac:dyDescent="0.25">
      <c r="O79">
        <f t="shared" si="0"/>
        <v>0.65800000000000047</v>
      </c>
      <c r="P79">
        <f>$I$17^$I$16/_xlfn.GAMMA($I$16)*O79^($I$16-1)*EXP(-$I$17*O79)</f>
        <v>2.1637705176368893</v>
      </c>
      <c r="Q79">
        <f>$I$9^$I$8/_xlfn.GAMMA($I$8)*O79^($I$8-1)*EXP(-$I$9*O79)</f>
        <v>0.17533832031880664</v>
      </c>
    </row>
    <row r="80" spans="15:17" x14ac:dyDescent="0.25">
      <c r="O80">
        <f t="shared" si="0"/>
        <v>0.67200000000000049</v>
      </c>
      <c r="P80">
        <f>$I$17^$I$16/_xlfn.GAMMA($I$16)*O80^($I$16-1)*EXP(-$I$17*O80)</f>
        <v>2.0983120174227716</v>
      </c>
      <c r="Q80">
        <f>$I$9^$I$8/_xlfn.GAMMA($I$8)*O80^($I$8-1)*EXP(-$I$9*O80)</f>
        <v>0.17484805970707396</v>
      </c>
    </row>
    <row r="81" spans="15:17" x14ac:dyDescent="0.25">
      <c r="O81">
        <f t="shared" si="0"/>
        <v>0.6860000000000005</v>
      </c>
      <c r="P81">
        <f>$I$17^$I$16/_xlfn.GAMMA($I$16)*O81^($I$16-1)*EXP(-$I$17*O81)</f>
        <v>2.0242609413628494</v>
      </c>
      <c r="Q81">
        <f>$I$9^$I$8/_xlfn.GAMMA($I$8)*O81^($I$8-1)*EXP(-$I$9*O81)</f>
        <v>0.17435916990502498</v>
      </c>
    </row>
    <row r="82" spans="15:17" x14ac:dyDescent="0.25">
      <c r="O82">
        <f t="shared" si="0"/>
        <v>0.70000000000000051</v>
      </c>
      <c r="P82">
        <f>$I$17^$I$16/_xlfn.GAMMA($I$16)*O82^($I$16-1)*EXP(-$I$17*O82)</f>
        <v>1.9430854630410972</v>
      </c>
      <c r="Q82">
        <f>$I$9^$I$8/_xlfn.GAMMA($I$8)*O82^($I$8-1)*EXP(-$I$9*O82)</f>
        <v>0.17387164707976116</v>
      </c>
    </row>
    <row r="83" spans="15:17" x14ac:dyDescent="0.25">
      <c r="O83">
        <f t="shared" si="0"/>
        <v>0.71400000000000052</v>
      </c>
      <c r="P83">
        <f>$I$17^$I$16/_xlfn.GAMMA($I$16)*O83^($I$16-1)*EXP(-$I$17*O83)</f>
        <v>1.8562321030686983</v>
      </c>
      <c r="Q83">
        <f>$I$9^$I$8/_xlfn.GAMMA($I$8)*O83^($I$8-1)*EXP(-$I$9*O83)</f>
        <v>0.17338548740910101</v>
      </c>
    </row>
    <row r="84" spans="15:17" x14ac:dyDescent="0.25">
      <c r="O84">
        <f t="shared" si="0"/>
        <v>0.72800000000000054</v>
      </c>
      <c r="P84">
        <f>$I$17^$I$16/_xlfn.GAMMA($I$16)*O84^($I$16-1)*EXP(-$I$17*O84)</f>
        <v>1.7650971164627058</v>
      </c>
      <c r="Q84">
        <f>$I$9^$I$8/_xlfn.GAMMA($I$8)*O84^($I$8-1)*EXP(-$I$9*O84)</f>
        <v>0.17290068708155026</v>
      </c>
    </row>
    <row r="85" spans="15:17" x14ac:dyDescent="0.25">
      <c r="O85">
        <f t="shared" si="0"/>
        <v>0.74200000000000055</v>
      </c>
      <c r="P85">
        <f>$I$17^$I$16/_xlfn.GAMMA($I$16)*O85^($I$16-1)*EXP(-$I$17*O85)</f>
        <v>1.6710030118101371</v>
      </c>
      <c r="Q85">
        <f>$I$9^$I$8/_xlfn.GAMMA($I$8)*O85^($I$8-1)*EXP(-$I$9*O85)</f>
        <v>0.17241724229627187</v>
      </c>
    </row>
    <row r="86" spans="15:17" x14ac:dyDescent="0.25">
      <c r="O86">
        <f t="shared" si="0"/>
        <v>0.75600000000000056</v>
      </c>
      <c r="P86">
        <f>$I$17^$I$16/_xlfn.GAMMA($I$16)*O86^($I$16-1)*EXP(-$I$17*O86)</f>
        <v>1.5751801523128819</v>
      </c>
      <c r="Q86">
        <f>$I$9^$I$8/_xlfn.GAMMA($I$8)*O86^($I$8-1)*EXP(-$I$9*O86)</f>
        <v>0.17193514926305623</v>
      </c>
    </row>
    <row r="87" spans="15:17" x14ac:dyDescent="0.25">
      <c r="O87">
        <f t="shared" si="0"/>
        <v>0.77000000000000057</v>
      </c>
      <c r="P87">
        <f>$I$17^$I$16/_xlfn.GAMMA($I$16)*O87^($I$16-1)*EXP(-$I$17*O87)</f>
        <v>1.478753217564168</v>
      </c>
      <c r="Q87">
        <f>$I$9^$I$8/_xlfn.GAMMA($I$8)*O87^($I$8-1)*EXP(-$I$9*O87)</f>
        <v>0.17145440420229147</v>
      </c>
    </row>
    <row r="88" spans="15:17" x14ac:dyDescent="0.25">
      <c r="O88">
        <f t="shared" si="0"/>
        <v>0.78400000000000059</v>
      </c>
      <c r="P88">
        <f>$I$17^$I$16/_xlfn.GAMMA($I$16)*O88^($I$16-1)*EXP(-$I$17*O88)</f>
        <v>1.3827321741376779</v>
      </c>
      <c r="Q88">
        <f>$I$9^$I$8/_xlfn.GAMMA($I$8)*O88^($I$8-1)*EXP(-$I$9*O88)</f>
        <v>0.17097500334493387</v>
      </c>
    </row>
    <row r="89" spans="15:17" x14ac:dyDescent="0.25">
      <c r="O89">
        <f t="shared" si="0"/>
        <v>0.7980000000000006</v>
      </c>
      <c r="P89">
        <f>$I$17^$I$16/_xlfn.GAMMA($I$16)*O89^($I$16-1)*EXP(-$I$17*O89)</f>
        <v>1.2880073103461123</v>
      </c>
      <c r="Q89">
        <f>$I$9^$I$8/_xlfn.GAMMA($I$8)*O89^($I$8-1)*EXP(-$I$9*O89)</f>
        <v>0.17049694293247827</v>
      </c>
    </row>
    <row r="90" spans="15:17" x14ac:dyDescent="0.25">
      <c r="O90">
        <f t="shared" si="0"/>
        <v>0.81200000000000061</v>
      </c>
      <c r="P90">
        <f>$I$17^$I$16/_xlfn.GAMMA($I$16)*O90^($I$16-1)*EXP(-$I$17*O90)</f>
        <v>1.1953478321311197</v>
      </c>
      <c r="Q90">
        <f>$I$9^$I$8/_xlfn.GAMMA($I$8)*O90^($I$8-1)*EXP(-$I$9*O90)</f>
        <v>0.17002021921692856</v>
      </c>
    </row>
    <row r="91" spans="15:17" x14ac:dyDescent="0.25">
      <c r="O91">
        <f t="shared" si="0"/>
        <v>0.82600000000000062</v>
      </c>
      <c r="P91">
        <f>$I$17^$I$16/_xlfn.GAMMA($I$16)*O91^($I$16-1)*EXP(-$I$17*O91)</f>
        <v>1.1054034884684059</v>
      </c>
      <c r="Q91">
        <f>$I$9^$I$8/_xlfn.GAMMA($I$8)*O91^($I$8-1)*EXP(-$I$9*O91)</f>
        <v>0.16954482846076835</v>
      </c>
    </row>
    <row r="92" spans="15:17" x14ac:dyDescent="0.25">
      <c r="O92">
        <f t="shared" si="0"/>
        <v>0.84000000000000064</v>
      </c>
      <c r="P92">
        <f>$I$17^$I$16/_xlfn.GAMMA($I$16)*O92^($I$16-1)*EXP(-$I$17*O92)</f>
        <v>1.0187086910122873</v>
      </c>
      <c r="Q92">
        <f>$I$9^$I$8/_xlfn.GAMMA($I$8)*O92^($I$8-1)*EXP(-$I$9*O92)</f>
        <v>0.16907076693693174</v>
      </c>
    </row>
    <row r="93" spans="15:17" x14ac:dyDescent="0.25">
      <c r="O93">
        <f t="shared" si="0"/>
        <v>0.85400000000000065</v>
      </c>
      <c r="P93">
        <f>$I$17^$I$16/_xlfn.GAMMA($I$16)*O93^($I$16-1)*EXP(-$I$17*O93)</f>
        <v>0.93568860901287487</v>
      </c>
      <c r="Q93">
        <f>$I$9^$I$8/_xlfn.GAMMA($I$8)*O93^($I$8-1)*EXP(-$I$9*O93)</f>
        <v>0.1685980309287739</v>
      </c>
    </row>
    <row r="94" spans="15:17" x14ac:dyDescent="0.25">
      <c r="O94">
        <f t="shared" si="0"/>
        <v>0.86800000000000066</v>
      </c>
      <c r="P94">
        <f>$I$17^$I$16/_xlfn.GAMMA($I$16)*O94^($I$16-1)*EXP(-$I$17*O94)</f>
        <v>0.85666675206613496</v>
      </c>
      <c r="Q94">
        <f>$I$9^$I$8/_xlfn.GAMMA($I$8)*O94^($I$8-1)*EXP(-$I$9*O94)</f>
        <v>0.16812661673004214</v>
      </c>
    </row>
    <row r="95" spans="15:17" x14ac:dyDescent="0.25">
      <c r="O95">
        <f t="shared" si="0"/>
        <v>0.88200000000000067</v>
      </c>
      <c r="P95">
        <f>$I$17^$I$16/_xlfn.GAMMA($I$16)*O95^($I$16-1)*EXP(-$I$17*O95)</f>
        <v>0.78187359563285386</v>
      </c>
      <c r="Q95">
        <f>$I$9^$I$8/_xlfn.GAMMA($I$8)*O95^($I$8-1)*EXP(-$I$9*O95)</f>
        <v>0.16765652064484668</v>
      </c>
    </row>
    <row r="96" spans="15:17" x14ac:dyDescent="0.25">
      <c r="O96">
        <f t="shared" si="0"/>
        <v>0.89600000000000068</v>
      </c>
      <c r="P96">
        <f>$I$17^$I$16/_xlfn.GAMMA($I$16)*O96^($I$16-1)*EXP(-$I$17*O96)</f>
        <v>0.71145585361591668</v>
      </c>
      <c r="Q96">
        <f>$I$9^$I$8/_xlfn.GAMMA($I$8)*O96^($I$8-1)*EXP(-$I$9*O96)</f>
        <v>0.16718773898763184</v>
      </c>
    </row>
    <row r="97" spans="15:17" x14ac:dyDescent="0.25">
      <c r="O97">
        <f t="shared" si="0"/>
        <v>0.9100000000000007</v>
      </c>
      <c r="P97">
        <f>$I$17^$I$16/_xlfn.GAMMA($I$16)*O97^($I$16-1)*EXP(-$I$17*O97)</f>
        <v>0.64548605530380554</v>
      </c>
      <c r="Q97">
        <f>$I$9^$I$8/_xlfn.GAMMA($I$8)*O97^($I$8-1)*EXP(-$I$9*O97)</f>
        <v>0.16672026808314705</v>
      </c>
    </row>
    <row r="98" spans="15:17" x14ac:dyDescent="0.25">
      <c r="O98">
        <f t="shared" ref="O98:O132" si="1">O97+$Q$27</f>
        <v>0.92400000000000071</v>
      </c>
      <c r="P98">
        <f>$I$17^$I$16/_xlfn.GAMMA($I$16)*O98^($I$16-1)*EXP(-$I$17*O98)</f>
        <v>0.58397213794115832</v>
      </c>
      <c r="Q98">
        <f>$I$9^$I$8/_xlfn.GAMMA($I$8)*O98^($I$8-1)*EXP(-$I$9*O98)</f>
        <v>0.16625410426641796</v>
      </c>
    </row>
    <row r="99" spans="15:17" x14ac:dyDescent="0.25">
      <c r="O99">
        <f t="shared" si="1"/>
        <v>0.93800000000000072</v>
      </c>
      <c r="P99">
        <f>$I$17^$I$16/_xlfn.GAMMA($I$16)*O99^($I$16-1)*EXP(-$I$17*O99)</f>
        <v>0.52686681890848608</v>
      </c>
      <c r="Q99">
        <f>$I$9^$I$8/_xlfn.GAMMA($I$8)*O99^($I$8-1)*EXP(-$I$9*O99)</f>
        <v>0.16578924388271793</v>
      </c>
    </row>
    <row r="100" spans="15:17" x14ac:dyDescent="0.25">
      <c r="O100">
        <f t="shared" si="1"/>
        <v>0.95200000000000073</v>
      </c>
      <c r="P100">
        <f>$I$17^$I$16/_xlfn.GAMMA($I$16)*O100^($I$16-1)*EXP(-$I$17*O100)</f>
        <v>0.47407656134722764</v>
      </c>
      <c r="Q100">
        <f>$I$9^$I$8/_xlfn.GAMMA($I$8)*O100^($I$8-1)*EXP(-$I$9*O100)</f>
        <v>0.16532568328753913</v>
      </c>
    </row>
    <row r="101" spans="15:17" x14ac:dyDescent="0.25">
      <c r="O101">
        <f t="shared" si="1"/>
        <v>0.96600000000000075</v>
      </c>
      <c r="P101">
        <f>$I$17^$I$16/_xlfn.GAMMA($I$16)*O101^($I$16-1)*EXP(-$I$17*O101)</f>
        <v>0.42546999289266862</v>
      </c>
      <c r="Q101">
        <f>$I$9^$I$8/_xlfn.GAMMA($I$8)*O101^($I$8-1)*EXP(-$I$9*O101)</f>
        <v>0.16486341884656411</v>
      </c>
    </row>
    <row r="102" spans="15:17" x14ac:dyDescent="0.25">
      <c r="O102">
        <f t="shared" si="1"/>
        <v>0.98000000000000076</v>
      </c>
      <c r="P102">
        <f>$I$17^$I$16/_xlfn.GAMMA($I$16)*O102^($I$16-1)*EXP(-$I$17*O102)</f>
        <v>0.38088567822962255</v>
      </c>
      <c r="Q102">
        <f>$I$9^$I$8/_xlfn.GAMMA($I$8)*O102^($I$8-1)*EXP(-$I$9*O102)</f>
        <v>0.1644024469356373</v>
      </c>
    </row>
    <row r="103" spans="15:17" x14ac:dyDescent="0.25">
      <c r="O103">
        <f t="shared" si="1"/>
        <v>0.99400000000000077</v>
      </c>
      <c r="P103">
        <f>$I$17^$I$16/_xlfn.GAMMA($I$16)*O103^($I$16-1)*EXP(-$I$17*O103)</f>
        <v>0.34013918206621108</v>
      </c>
      <c r="Q103">
        <f>$I$9^$I$8/_xlfn.GAMMA($I$8)*O103^($I$8-1)*EXP(-$I$9*O103)</f>
        <v>0.16394276394073656</v>
      </c>
    </row>
    <row r="104" spans="15:17" x14ac:dyDescent="0.25">
      <c r="O104">
        <f t="shared" si="1"/>
        <v>1.0080000000000007</v>
      </c>
      <c r="P104">
        <f>$I$17^$I$16/_xlfn.GAMMA($I$16)*O104^($I$16-1)*EXP(-$I$17*O104)</f>
        <v>0.30302938971383314</v>
      </c>
      <c r="Q104">
        <f>$I$9^$I$8/_xlfn.GAMMA($I$8)*O104^($I$8-1)*EXP(-$I$9*O104)</f>
        <v>0.16348436625794485</v>
      </c>
    </row>
    <row r="105" spans="15:17" x14ac:dyDescent="0.25">
      <c r="O105">
        <f t="shared" si="1"/>
        <v>1.0220000000000007</v>
      </c>
      <c r="P105">
        <f>$I$17^$I$16/_xlfn.GAMMA($I$16)*O105^($I$16-1)*EXP(-$I$17*O105)</f>
        <v>0.26934407787266013</v>
      </c>
      <c r="Q105">
        <f>$I$9^$I$8/_xlfn.GAMMA($I$8)*O105^($I$8-1)*EXP(-$I$9*O105)</f>
        <v>0.16302725029342199</v>
      </c>
    </row>
    <row r="106" spans="15:17" x14ac:dyDescent="0.25">
      <c r="O106">
        <f t="shared" si="1"/>
        <v>1.0360000000000007</v>
      </c>
      <c r="P106">
        <f>$I$17^$I$16/_xlfn.GAMMA($I$16)*O106^($I$16-1)*EXP(-$I$17*O106)</f>
        <v>0.23886474872204116</v>
      </c>
      <c r="Q106">
        <f>$I$9^$I$8/_xlfn.GAMMA($I$8)*O106^($I$8-1)*EXP(-$I$9*O106)</f>
        <v>0.16257141246337647</v>
      </c>
    </row>
    <row r="107" spans="15:17" x14ac:dyDescent="0.25">
      <c r="O107">
        <f t="shared" si="1"/>
        <v>1.0500000000000007</v>
      </c>
      <c r="P107">
        <f>$I$17^$I$16/_xlfn.GAMMA($I$16)*O107^($I$16-1)*EXP(-$I$17*O107)</f>
        <v>0.21137075639040431</v>
      </c>
      <c r="Q107">
        <f>$I$9^$I$8/_xlfn.GAMMA($I$8)*O107^($I$8-1)*EXP(-$I$9*O107)</f>
        <v>0.1621168491940374</v>
      </c>
    </row>
    <row r="108" spans="15:17" x14ac:dyDescent="0.25">
      <c r="O108">
        <f t="shared" si="1"/>
        <v>1.0640000000000007</v>
      </c>
      <c r="P108">
        <f>$I$17^$I$16/_xlfn.GAMMA($I$16)*O108^($I$16-1)*EXP(-$I$17*O108)</f>
        <v>0.18664276678884073</v>
      </c>
      <c r="Q108">
        <f>$I$9^$I$8/_xlfn.GAMMA($I$8)*O108^($I$8-1)*EXP(-$I$9*O108)</f>
        <v>0.16166355692162637</v>
      </c>
    </row>
    <row r="109" spans="15:17" x14ac:dyDescent="0.25">
      <c r="O109">
        <f t="shared" si="1"/>
        <v>1.0780000000000007</v>
      </c>
      <c r="P109">
        <f>$I$17^$I$16/_xlfn.GAMMA($I$16)*O109^($I$16-1)*EXP(-$I$17*O109)</f>
        <v>0.16446560013425135</v>
      </c>
      <c r="Q109">
        <f>$I$9^$I$8/_xlfn.GAMMA($I$8)*O109^($I$8-1)*EXP(-$I$9*O109)</f>
        <v>0.16121153209232969</v>
      </c>
    </row>
    <row r="110" spans="15:17" x14ac:dyDescent="0.25">
      <c r="O110">
        <f t="shared" si="1"/>
        <v>1.0920000000000007</v>
      </c>
      <c r="P110">
        <f>$I$17^$I$16/_xlfn.GAMMA($I$16)*O110^($I$16-1)*EXP(-$I$17*O110)</f>
        <v>0.14463051077007785</v>
      </c>
      <c r="Q110">
        <f>$I$9^$I$8/_xlfn.GAMMA($I$8)*O110^($I$8-1)*EXP(-$I$9*O110)</f>
        <v>0.16076077116227036</v>
      </c>
    </row>
    <row r="111" spans="15:17" x14ac:dyDescent="0.25">
      <c r="O111">
        <f t="shared" si="1"/>
        <v>1.1060000000000008</v>
      </c>
      <c r="P111">
        <f>$I$17^$I$16/_xlfn.GAMMA($I$16)*O111^($I$16-1)*EXP(-$I$17*O111)</f>
        <v>0.1269369616124657</v>
      </c>
      <c r="Q111">
        <f>$I$9^$I$8/_xlfn.GAMMA($I$8)*O111^($I$8-1)*EXP(-$I$9*O111)</f>
        <v>0.16031127059748038</v>
      </c>
    </row>
    <row r="112" spans="15:17" x14ac:dyDescent="0.25">
      <c r="O112">
        <f t="shared" si="1"/>
        <v>1.1200000000000008</v>
      </c>
      <c r="P112">
        <f>$I$17^$I$16/_xlfn.GAMMA($I$16)*O112^($I$16-1)*EXP(-$I$17*O112)</f>
        <v>0.11119395117789371</v>
      </c>
      <c r="Q112">
        <f>$I$9^$I$8/_xlfn.GAMMA($I$8)*O112^($I$8-1)*EXP(-$I$9*O112)</f>
        <v>0.15986302687387299</v>
      </c>
    </row>
    <row r="113" spans="15:17" x14ac:dyDescent="0.25">
      <c r="O113">
        <f t="shared" si="1"/>
        <v>1.1340000000000008</v>
      </c>
      <c r="P113">
        <f>$I$17^$I$16/_xlfn.GAMMA($I$16)*O113^($I$16-1)*EXP(-$I$17*O113)</f>
        <v>9.7220950118212773E-2</v>
      </c>
      <c r="Q113">
        <f>$I$9^$I$8/_xlfn.GAMMA($I$8)*O113^($I$8-1)*EXP(-$I$9*O113)</f>
        <v>0.15941603647721517</v>
      </c>
    </row>
    <row r="114" spans="15:17" x14ac:dyDescent="0.25">
      <c r="O114">
        <f t="shared" si="1"/>
        <v>1.1480000000000008</v>
      </c>
      <c r="P114">
        <f>$I$17^$I$16/_xlfn.GAMMA($I$16)*O114^($I$16-1)*EXP(-$I$17*O114)</f>
        <v>8.4848501889656827E-2</v>
      </c>
      <c r="Q114">
        <f>$I$9^$I$8/_xlfn.GAMMA($I$8)*O114^($I$8-1)*EXP(-$I$9*O114)</f>
        <v>0.15897029590309986</v>
      </c>
    </row>
    <row r="115" spans="15:17" x14ac:dyDescent="0.25">
      <c r="O115">
        <f t="shared" si="1"/>
        <v>1.1620000000000008</v>
      </c>
      <c r="P115">
        <f>$I$17^$I$16/_xlfn.GAMMA($I$16)*O115^($I$16-1)*EXP(-$I$17*O115)</f>
        <v>7.3918538955619464E-2</v>
      </c>
      <c r="Q115">
        <f>$I$9^$I$8/_xlfn.GAMMA($I$8)*O115^($I$8-1)*EXP(-$I$9*O115)</f>
        <v>0.15852580165691871</v>
      </c>
    </row>
    <row r="116" spans="15:17" x14ac:dyDescent="0.25">
      <c r="O116">
        <f t="shared" si="1"/>
        <v>1.1760000000000008</v>
      </c>
      <c r="P116">
        <f>$I$17^$I$16/_xlfn.GAMMA($I$16)*O116^($I$16-1)*EXP(-$I$17*O116)</f>
        <v>6.428446206226536E-2</v>
      </c>
      <c r="Q116">
        <f>$I$9^$I$8/_xlfn.GAMMA($I$8)*O116^($I$8-1)*EXP(-$I$9*O116)</f>
        <v>0.15808255025383455</v>
      </c>
    </row>
    <row r="117" spans="15:17" x14ac:dyDescent="0.25">
      <c r="O117">
        <f t="shared" si="1"/>
        <v>1.1900000000000008</v>
      </c>
      <c r="P117">
        <f>$I$17^$I$16/_xlfn.GAMMA($I$16)*O117^($I$16-1)*EXP(-$I$17*O117)</f>
        <v>5.5811025878242083E-2</v>
      </c>
      <c r="Q117">
        <f>$I$9^$I$8/_xlfn.GAMMA($I$8)*O117^($I$8-1)*EXP(-$I$9*O117)</f>
        <v>0.15764053821875407</v>
      </c>
    </row>
    <row r="118" spans="15:17" x14ac:dyDescent="0.25">
      <c r="O118">
        <f t="shared" si="1"/>
        <v>1.2040000000000008</v>
      </c>
      <c r="P118">
        <f>$I$17^$I$16/_xlfn.GAMMA($I$16)*O118^($I$16-1)*EXP(-$I$17*O118)</f>
        <v>4.8374069857358877E-2</v>
      </c>
      <c r="Q118">
        <f>$I$9^$I$8/_xlfn.GAMMA($I$8)*O118^($I$8-1)*EXP(-$I$9*O118)</f>
        <v>0.15719976208630071</v>
      </c>
    </row>
    <row r="119" spans="15:17" x14ac:dyDescent="0.25">
      <c r="O119">
        <f t="shared" si="1"/>
        <v>1.2180000000000009</v>
      </c>
      <c r="P119">
        <f>$I$17^$I$16/_xlfn.GAMMA($I$16)*O119^($I$16-1)*EXP(-$I$17*O119)</f>
        <v>4.186012872829141E-2</v>
      </c>
      <c r="Q119">
        <f>$I$9^$I$8/_xlfn.GAMMA($I$8)*O119^($I$8-1)*EXP(-$I$9*O119)</f>
        <v>0.15676021840078727</v>
      </c>
    </row>
    <row r="120" spans="15:17" x14ac:dyDescent="0.25">
      <c r="O120">
        <f t="shared" si="1"/>
        <v>1.2320000000000009</v>
      </c>
      <c r="P120">
        <f>$I$17^$I$16/_xlfn.GAMMA($I$16)*O120^($I$16-1)*EXP(-$I$17*O120)</f>
        <v>3.616595266393878E-2</v>
      </c>
      <c r="Q120">
        <f>$I$9^$I$8/_xlfn.GAMMA($I$8)*O120^($I$8-1)*EXP(-$I$9*O120)</f>
        <v>0.15632190371618906</v>
      </c>
    </row>
    <row r="121" spans="15:17" x14ac:dyDescent="0.25">
      <c r="O121">
        <f t="shared" si="1"/>
        <v>1.2460000000000009</v>
      </c>
      <c r="P121">
        <f>$I$17^$I$16/_xlfn.GAMMA($I$16)*O121^($I$16-1)*EXP(-$I$17*O121)</f>
        <v>3.1197963029054813E-2</v>
      </c>
      <c r="Q121">
        <f>$I$9^$I$8/_xlfn.GAMMA($I$8)*O121^($I$8-1)*EXP(-$I$9*O121)</f>
        <v>0.15588481459611669</v>
      </c>
    </row>
    <row r="122" spans="15:17" x14ac:dyDescent="0.25">
      <c r="O122">
        <f t="shared" si="1"/>
        <v>1.2600000000000009</v>
      </c>
      <c r="P122">
        <f>$I$17^$I$16/_xlfn.GAMMA($I$16)*O122^($I$16-1)*EXP(-$I$17*O122)</f>
        <v>2.687166571497247E-2</v>
      </c>
      <c r="Q122">
        <f>$I$9^$I$8/_xlfn.GAMMA($I$8)*O122^($I$8-1)*EXP(-$I$9*O122)</f>
        <v>0.15544894761378922</v>
      </c>
    </row>
    <row r="123" spans="15:17" x14ac:dyDescent="0.25">
      <c r="O123">
        <f t="shared" si="1"/>
        <v>1.2740000000000009</v>
      </c>
      <c r="P123">
        <f>$I$17^$I$16/_xlfn.GAMMA($I$16)*O123^($I$16-1)*EXP(-$I$17*O123)</f>
        <v>2.3111040488406839E-2</v>
      </c>
      <c r="Q123">
        <f>$I$9^$I$8/_xlfn.GAMMA($I$8)*O123^($I$8-1)*EXP(-$I$9*O123)</f>
        <v>0.15501429935200728</v>
      </c>
    </row>
    <row r="124" spans="15:17" x14ac:dyDescent="0.25">
      <c r="O124">
        <f t="shared" si="1"/>
        <v>1.2880000000000009</v>
      </c>
      <c r="P124">
        <f>$I$17^$I$16/_xlfn.GAMMA($I$16)*O124^($I$16-1)*EXP(-$I$17*O124)</f>
        <v>1.9847921532419349E-2</v>
      </c>
      <c r="Q124">
        <f>$I$9^$I$8/_xlfn.GAMMA($I$8)*O124^($I$8-1)*EXP(-$I$9*O124)</f>
        <v>0.15458086640312621</v>
      </c>
    </row>
    <row r="125" spans="15:17" x14ac:dyDescent="0.25">
      <c r="O125">
        <f t="shared" si="1"/>
        <v>1.3020000000000009</v>
      </c>
      <c r="P125">
        <f>$I$17^$I$16/_xlfn.GAMMA($I$16)*O125^($I$16-1)*EXP(-$I$17*O125)</f>
        <v>1.7021381451375602E-2</v>
      </c>
      <c r="Q125">
        <f>$I$9^$I$8/_xlfn.GAMMA($I$8)*O125^($I$8-1)*EXP(-$I$9*O125)</f>
        <v>0.15414864536902959</v>
      </c>
    </row>
    <row r="126" spans="15:17" x14ac:dyDescent="0.25">
      <c r="O126">
        <f t="shared" si="1"/>
        <v>1.3160000000000009</v>
      </c>
      <c r="P126">
        <f>$I$17^$I$16/_xlfn.GAMMA($I$16)*O126^($I$16-1)*EXP(-$I$17*O126)</f>
        <v>1.4577128446039147E-2</v>
      </c>
      <c r="Q126">
        <f>$I$9^$I$8/_xlfn.GAMMA($I$8)*O126^($I$8-1)*EXP(-$I$9*O126)</f>
        <v>0.15371763286110218</v>
      </c>
    </row>
    <row r="127" spans="15:17" x14ac:dyDescent="0.25">
      <c r="O127">
        <f t="shared" si="1"/>
        <v>1.330000000000001</v>
      </c>
      <c r="P127">
        <f>$I$17^$I$16/_xlfn.GAMMA($I$16)*O127^($I$16-1)*EXP(-$I$17*O127)</f>
        <v>1.2466924128709282E-2</v>
      </c>
      <c r="Q127">
        <f>$I$9^$I$8/_xlfn.GAMMA($I$8)*O127^($I$8-1)*EXP(-$I$9*O127)</f>
        <v>0.15328782550020381</v>
      </c>
    </row>
    <row r="128" spans="15:17" x14ac:dyDescent="0.25">
      <c r="O128">
        <f t="shared" si="1"/>
        <v>1.344000000000001</v>
      </c>
      <c r="P128">
        <f>$I$17^$I$16/_xlfn.GAMMA($I$16)*O128^($I$16-1)*EXP(-$I$17*O128)</f>
        <v>1.0648027523937504E-2</v>
      </c>
      <c r="Q128">
        <f>$I$9^$I$8/_xlfn.GAMMA($I$8)*O128^($I$8-1)*EXP(-$I$9*O128)</f>
        <v>0.1528592199166425</v>
      </c>
    </row>
    <row r="129" spans="15:17" x14ac:dyDescent="0.25">
      <c r="O129">
        <f t="shared" si="1"/>
        <v>1.358000000000001</v>
      </c>
      <c r="P129">
        <f>$I$17^$I$16/_xlfn.GAMMA($I$16)*O129^($I$16-1)*EXP(-$I$17*O129)</f>
        <v>9.0826691658218803E-3</v>
      </c>
      <c r="Q129">
        <f>$I$9^$I$8/_xlfn.GAMMA($I$8)*O129^($I$8-1)*EXP(-$I$9*O129)</f>
        <v>0.1524318127501483</v>
      </c>
    </row>
    <row r="130" spans="15:17" x14ac:dyDescent="0.25">
      <c r="O130">
        <f t="shared" si="1"/>
        <v>1.372000000000001</v>
      </c>
      <c r="P130">
        <f>$I$17^$I$16/_xlfn.GAMMA($I$16)*O130^($I$16-1)*EXP(-$I$17*O130)</f>
        <v>7.7375578334193031E-3</v>
      </c>
      <c r="Q130">
        <f>$I$9^$I$8/_xlfn.GAMMA($I$8)*O130^($I$8-1)*EXP(-$I$9*O130)</f>
        <v>0.15200560064984683</v>
      </c>
    </row>
    <row r="131" spans="15:17" x14ac:dyDescent="0.25">
      <c r="O131">
        <f t="shared" si="1"/>
        <v>1.386000000000001</v>
      </c>
      <c r="P131">
        <f>$I$17^$I$16/_xlfn.GAMMA($I$16)*O131^($I$16-1)*EXP(-$I$17*O131)</f>
        <v>6.5834213353408088E-3</v>
      </c>
      <c r="Q131">
        <f>$I$9^$I$8/_xlfn.GAMMA($I$8)*O131^($I$8-1)*EXP(-$I$9*O131)</f>
        <v>0.15158058027423307</v>
      </c>
    </row>
    <row r="132" spans="15:17" x14ac:dyDescent="0.25">
      <c r="O132">
        <f t="shared" si="1"/>
        <v>1.400000000000001</v>
      </c>
      <c r="P132">
        <f>$I$17^$I$16/_xlfn.GAMMA($I$16)*O132^($I$16-1)*EXP(-$I$17*O132)</f>
        <v>5.5945818367185091E-3</v>
      </c>
      <c r="Q132">
        <f>$I$9^$I$8/_xlfn.GAMMA($I$8)*O132^($I$8-1)*EXP(-$I$9*O132)</f>
        <v>0.15115674829114509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Uniwersytet Ekonomiczny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s-A013-12</dc:creator>
  <cp:lastModifiedBy>s-A013-12</cp:lastModifiedBy>
  <dcterms:created xsi:type="dcterms:W3CDTF">2025-11-16T10:30:59Z</dcterms:created>
  <dcterms:modified xsi:type="dcterms:W3CDTF">2025-11-16T12:00:57Z</dcterms:modified>
</cp:coreProperties>
</file>