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namaka/Downloads/"/>
    </mc:Choice>
  </mc:AlternateContent>
  <xr:revisionPtr revIDLastSave="0" documentId="8_{0DF1B2C3-020E-4242-93DF-FBE0AAEE639D}" xr6:coauthVersionLast="47" xr6:coauthVersionMax="47" xr10:uidLastSave="{00000000-0000-0000-0000-000000000000}"/>
  <bookViews>
    <workbookView xWindow="0" yWindow="0" windowWidth="28800" windowHeight="18000" xr2:uid="{577A8288-9494-41C3-860D-EC2182EA1134}"/>
  </bookViews>
  <sheets>
    <sheet name="Homework" sheetId="2" r:id="rId1"/>
    <sheet name="29 10 2025" sheetId="5" r:id="rId2"/>
  </sheets>
  <definedNames>
    <definedName name="_Hlk95688654" localSheetId="0">Homework!$D$20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" l="1"/>
  <c r="G25" i="2"/>
  <c r="G24" i="2"/>
</calcChain>
</file>

<file path=xl/sharedStrings.xml><?xml version="1.0" encoding="utf-8"?>
<sst xmlns="http://schemas.openxmlformats.org/spreadsheetml/2006/main" count="178" uniqueCount="164">
  <si>
    <t>Other operating expenses</t>
  </si>
  <si>
    <t>Equity</t>
  </si>
  <si>
    <t>Retained earnings</t>
  </si>
  <si>
    <t>CASE. 1 IAS 1 → Statement of financial position and statement of profit and</t>
  </si>
  <si>
    <t>loss and other comprehensive income [30 points]</t>
  </si>
  <si>
    <t>The following information has been extracted from the books of IMC, a limited liability</t>
  </si>
  <si>
    <t>company, as at 31 December 20XX (all the values are given in ‘000 PLN).</t>
  </si>
  <si>
    <t>company, as at 1 January 20XX (all the values are given in PLN).</t>
  </si>
  <si>
    <t>Additional information:</t>
  </si>
  <si>
    <t>(a) Other expenses include 2 250 PLN paid in respect of insurance for the year</t>
  </si>
  <si>
    <t>ending 1 September 20x1. Light and heat does not include an invoice in the</t>
  </si>
  <si>
    <t>value of 750 PLN for electricity for the 3 months ending 2 January 20x1, which</t>
  </si>
  <si>
    <t>was paid in February 20x1. Light and heat also include 5 000 PLN relating to</t>
  </si>
  <si>
    <t>salesman’s commission</t>
  </si>
  <si>
    <t>(b) The suspense account is in respect to the following items:</t>
  </si>
  <si>
    <t>- Proceeds from the issue of 25 000 shares in the value of 30 000 PLN</t>
  </si>
  <si>
    <t>- Proceeds from the sale of plant 75 000 PLN</t>
  </si>
  <si>
    <t>LESS:</t>
  </si>
  <si>
    <t>- Consideration for the acquisition of Gamma 71 250 PLN</t>
  </si>
  <si>
    <t>c) The net assets of GAMMA were purchased on 3 March 20XX. Assets were valued</t>
  </si>
  <si>
    <t>as follows: Equity investments 57 750; Inventory 8 500; All the inventory acquired</t>
  </si>
  <si>
    <t>was sold during 20XX. The equity investments were still held by the company at 31</t>
  </si>
  <si>
    <t>12 20XX. Goodwill has not been impaired in value</t>
  </si>
  <si>
    <t>(d) The property was acquired some years ago. The buildings element of the cost</t>
  </si>
  <si>
    <t>was estimated at 25 000 PLN and the estimated useful life of assets was 50 years.</t>
  </si>
  <si>
    <t>As at 31.12.20xx is to be revalued 200 000 PLN</t>
  </si>
  <si>
    <t>e) The plant which was sold has cost of 87 500 PLN and had carrying amount of</t>
  </si>
  <si>
    <t>68 500 PLN as on 1.1.20XX. Depreciation charge for plant and machinery for 20XX</t>
  </si>
  <si>
    <t>is 9 000 PLN</t>
  </si>
  <si>
    <t>(f) The management wish to provide for:</t>
  </si>
  <si>
    <t>- a transfer to general reserve of 4 000 PLN</t>
  </si>
  <si>
    <t>- audit fees od 1 000 PLN</t>
  </si>
  <si>
    <t>(g) Inventory as at 31 12 20XX was valued at 55 000 PLN (cost); NRV = 65 000</t>
  </si>
  <si>
    <t>(h) Taxation which has to be charged in 20XX is 2 000 PLN (not paid so far)</t>
  </si>
  <si>
    <t>Requirement</t>
  </si>
  <si>
    <t>Prepare the following statements, for internal use:</t>
  </si>
  <si>
    <t>(a) The statement of profit or loss for the year ended 31 December 20XX (12 points)</t>
  </si>
  <si>
    <t>(b) The statement of financial position as at 31 December 20XX (15 points)</t>
  </si>
  <si>
    <t>c) The statement of changes in equity (3 points)</t>
  </si>
  <si>
    <t>Remark: Present items in separate lines (like cost X, cost Y, cost Z) as in aggregated</t>
  </si>
  <si>
    <t>lines (like: sales revenue, gross profit, expenses etc.) more detailed financial</t>
  </si>
  <si>
    <t>statements are welcome</t>
  </si>
  <si>
    <t xml:space="preserve">10% loan notes (secured) </t>
  </si>
  <si>
    <t xml:space="preserve">Sales </t>
  </si>
  <si>
    <t xml:space="preserve">Purchases </t>
  </si>
  <si>
    <t xml:space="preserve">Ordinary dividend paid </t>
  </si>
  <si>
    <t xml:space="preserve">Loan note interest </t>
  </si>
  <si>
    <t xml:space="preserve">Wages and salaries </t>
  </si>
  <si>
    <t xml:space="preserve">Light and heat </t>
  </si>
  <si>
    <t xml:space="preserve">Other expenses </t>
  </si>
  <si>
    <t>Suspense account</t>
  </si>
  <si>
    <t>Trade accounts receivable</t>
  </si>
  <si>
    <t xml:space="preserve">Trade accounts payable </t>
  </si>
  <si>
    <t xml:space="preserve">Cash </t>
  </si>
  <si>
    <t xml:space="preserve">Land and buildings (cost) </t>
  </si>
  <si>
    <t xml:space="preserve">Plant and equipment (cost) </t>
  </si>
  <si>
    <t xml:space="preserve">Inventory </t>
  </si>
  <si>
    <t xml:space="preserve">General reserve </t>
  </si>
  <si>
    <t xml:space="preserve">Retained earnings </t>
  </si>
  <si>
    <t xml:space="preserve">PLN 0,5 ordinary shares (fully paid) </t>
  </si>
  <si>
    <t xml:space="preserve">Accumulated depreciation on buildings </t>
  </si>
  <si>
    <t>Accumulated depreciation on plant and equipment</t>
  </si>
  <si>
    <t xml:space="preserve">Dr </t>
  </si>
  <si>
    <t>Cr</t>
  </si>
  <si>
    <t>- loan note interest due</t>
  </si>
  <si>
    <t xml:space="preserve">STATEMENT OF PROFIT OR LOSS FOR THE YEAR ENDED 31.12.20XX  </t>
  </si>
  <si>
    <t>Value</t>
  </si>
  <si>
    <t>Points</t>
  </si>
  <si>
    <t xml:space="preserve">Sales revenue   </t>
  </si>
  <si>
    <t xml:space="preserve">Cost of sales </t>
  </si>
  <si>
    <t xml:space="preserve">Gross profit   </t>
  </si>
  <si>
    <t>Expenses:</t>
  </si>
  <si>
    <t>Distribution costs</t>
  </si>
  <si>
    <t>Administrative expenses</t>
  </si>
  <si>
    <t>Other operating income</t>
  </si>
  <si>
    <t>Finance costs</t>
  </si>
  <si>
    <t xml:space="preserve">Profit  before taxation   </t>
  </si>
  <si>
    <t xml:space="preserve">Taxation      </t>
  </si>
  <si>
    <t xml:space="preserve">Profit for the year   </t>
  </si>
  <si>
    <t>STATEMENT OF FINANCIAL POSITION AS AT 31.12.20XX</t>
  </si>
  <si>
    <t>Non – current assets</t>
  </si>
  <si>
    <t>Land + buildings (PPE)</t>
  </si>
  <si>
    <t>Plant + machinery (PPE)</t>
  </si>
  <si>
    <t>Goodwill</t>
  </si>
  <si>
    <t>Equity investments</t>
  </si>
  <si>
    <t>Current assets</t>
  </si>
  <si>
    <t xml:space="preserve">Inventory   </t>
  </si>
  <si>
    <t xml:space="preserve">Trade Receivables  </t>
  </si>
  <si>
    <t>Prepayments (prepaid expenses)</t>
  </si>
  <si>
    <t>TOTAL ASSETS</t>
  </si>
  <si>
    <t xml:space="preserve">Share capital   </t>
  </si>
  <si>
    <t xml:space="preserve">Share premium      </t>
  </si>
  <si>
    <t>Revaluation surplus</t>
  </si>
  <si>
    <t>General reserve</t>
  </si>
  <si>
    <t>Net profit</t>
  </si>
  <si>
    <t xml:space="preserve">Non-current liabilities     </t>
  </si>
  <si>
    <t xml:space="preserve">10% loan note   </t>
  </si>
  <si>
    <t xml:space="preserve">Current liabilities     </t>
  </si>
  <si>
    <t xml:space="preserve">Trade payables     </t>
  </si>
  <si>
    <t>Tax liabilities</t>
  </si>
  <si>
    <t>Accrued expenses</t>
  </si>
  <si>
    <t>TOTAL EQUITY AND LIABILITIES</t>
  </si>
  <si>
    <t>Statement of changes in equity</t>
  </si>
  <si>
    <t>Share capital</t>
  </si>
  <si>
    <t>Share premium</t>
  </si>
  <si>
    <t>Balance at 1.1. 20xx</t>
  </si>
  <si>
    <t>Issue of shares (1)</t>
  </si>
  <si>
    <t>Dividend (0,5)</t>
  </si>
  <si>
    <t>Transfer of reserve capital (0,5)</t>
  </si>
  <si>
    <t>Total comprehensive income (1)</t>
  </si>
  <si>
    <t>Balance at 31.12.xx</t>
  </si>
  <si>
    <t xml:space="preserve">P&amp;L </t>
  </si>
  <si>
    <t>Cost of sales calc.</t>
  </si>
  <si>
    <t>BS</t>
  </si>
  <si>
    <t>Work in groups of max 5 ! Send your solution to mazurcza@uek.krakow.pl before 5th of November 2025</t>
  </si>
  <si>
    <t xml:space="preserve">Exercise 3. (max 20 points) </t>
  </si>
  <si>
    <t>Prepare a simplified statement of financial position for ABC company grouping items into non-current assets, current assets, equity capital and liabilities: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</si>
  <si>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Buildings,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</si>
  <si>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Accumulated depreciation of buildings,                          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</si>
  <si>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Revaluation reserve,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</si>
  <si>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Current tax liabilities,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</si>
  <si>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Book value of machinery,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</si>
  <si>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Trade payables,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</si>
  <si>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Goodwill,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</si>
  <si>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Loss from previous years,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</si>
  <si>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Social security payables,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</si>
  <si>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Share capital,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</si>
  <si>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Long-term shares in other companies,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</si>
  <si>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Goods for resale,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</si>
  <si>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Short-term prepayments,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</si>
  <si>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Trade receivables,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</si>
  <si>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Net profit (loss),</t>
    </r>
  </si>
  <si>
    <t>???</t>
  </si>
  <si>
    <t>Please calculate also amounts of: net profit (loss), total assets, total equity and total liabilities.</t>
  </si>
  <si>
    <t>Use balance sheet names recommended by IFRS.</t>
  </si>
  <si>
    <t>Solution:</t>
  </si>
  <si>
    <t>A. Non-current-assets</t>
  </si>
  <si>
    <t>Intangible assets (goodwill)</t>
  </si>
  <si>
    <t xml:space="preserve">Property, plant, and equipment 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</si>
  <si>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Buildings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</si>
  <si>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Machinery</t>
    </r>
  </si>
  <si>
    <t>Long-term investments (financial assets)</t>
  </si>
  <si>
    <t>B. Current assets</t>
  </si>
  <si>
    <t>Inventories (goods for resale)</t>
  </si>
  <si>
    <t>Trade receivables</t>
  </si>
  <si>
    <t>Short-term prepayments</t>
  </si>
  <si>
    <t>Cash (petty cash, cash in bank)</t>
  </si>
  <si>
    <t>Total assets</t>
  </si>
  <si>
    <t>Equity capital and liabilities</t>
  </si>
  <si>
    <t>A. Equity capital</t>
  </si>
  <si>
    <t xml:space="preserve">Share capital </t>
  </si>
  <si>
    <t>Supplementary capital</t>
  </si>
  <si>
    <t>Revaluation reserve</t>
  </si>
  <si>
    <t>Retained loss</t>
  </si>
  <si>
    <t>Net profit (loss)</t>
  </si>
  <si>
    <t>B. Liabilities</t>
  </si>
  <si>
    <t>Trade payables</t>
  </si>
  <si>
    <t>Social security payables</t>
  </si>
  <si>
    <t>Current tax liabilities</t>
  </si>
  <si>
    <t>Total equity + liabilities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</si>
  <si>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Accumulated depreciation of machinery                              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</si>
  <si>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Accumulated amortisation of goodwill,                                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</si>
  <si>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Supplementary capital,                                                        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</si>
  <si>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Cash in bank and petty cash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</si>
</sst>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1"/>
      <charset val="2"/>
      <scheme val="minor"/>
    </font>
    <font>
      <sz val="11"/>
      <color rgb="FFFF0000"/>
      <name val="Aptos Narrow"/>
      <family val="1"/>
      <charset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8" tint="0.39997558519241921"/>
      <name val="Aptos Narrow"/>
      <family val="2"/>
      <charset val="238"/>
      <scheme val="minor"/>
    </font>
    <font>
      <b/>
      <sz val="11"/>
      <color rgb="FF00B050"/>
      <name val="Aptos Narrow"/>
      <scheme val="minor"/>
    </font>
    <font>
      <sz val="11"/>
      <color rgb="FF00B050"/>
      <name val="Aptos Narrow"/>
      <family val="2"/>
      <charset val="238"/>
      <scheme val="minor"/>
    </font>
    <font>
      <sz val="12"/>
      <color rgb="FF000000"/>
      <name val="Arial"/>
      <family val="2"/>
    </font>
    <font>
      <sz val="12"/>
      <color rgb="FF000000"/>
      <name val="Symbol"/>
      <charset val="2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rgb="FFBFBFB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0" xfId="0" quotePrefix="1"/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3" fontId="9" fillId="0" borderId="5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" fillId="0" borderId="0" xfId="0" applyFont="1" applyBorder="1"/>
    <xf numFmtId="3" fontId="11" fillId="0" borderId="0" xfId="0" applyNumberFormat="1" applyFont="1" applyBorder="1" applyAlignment="1">
      <alignment horizontal="justify" vertical="center" wrapText="1"/>
    </xf>
    <xf numFmtId="3" fontId="12" fillId="0" borderId="0" xfId="0" applyNumberFormat="1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justify"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6" xfId="0" applyFont="1" applyBorder="1" applyAlignment="1">
      <alignment horizontal="left" vertical="center" indent="3"/>
    </xf>
    <xf numFmtId="0" fontId="20" fillId="0" borderId="0" xfId="0" applyFont="1" applyAlignment="1">
      <alignment horizontal="left" vertical="center" indent="3"/>
    </xf>
    <xf numFmtId="3" fontId="19" fillId="0" borderId="6" xfId="0" applyNumberFormat="1" applyFont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5" fillId="0" borderId="0" xfId="0" applyNumberFormat="1" applyFont="1" applyAlignment="1"/>
    <xf numFmtId="0" fontId="2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6"/>
    </xf>
    <xf numFmtId="0" fontId="19" fillId="2" borderId="1" xfId="0" applyFont="1" applyFill="1" applyBorder="1" applyAlignment="1">
      <alignment vertical="center" wrapText="1"/>
    </xf>
    <xf numFmtId="0" fontId="23" fillId="2" borderId="1" xfId="0" applyFont="1" applyFill="1" applyBorder="1"/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A069-A4D1-4E04-8D6C-FA6F0A5A9858}">
  <dimension ref="A1:R69"/>
  <sheetViews>
    <sheetView tabSelected="1" topLeftCell="A13" zoomScale="163" workbookViewId="0">
      <selection activeCell="B7" sqref="B7"/>
    </sheetView>
  </sheetViews>
  <sheetFormatPr baseColWidth="10" defaultColWidth="8.83203125" defaultRowHeight="15" x14ac:dyDescent="0.2"/>
  <cols>
    <col min="1" max="1" width="38.5" customWidth="1"/>
    <col min="2" max="2" width="10.83203125" customWidth="1"/>
    <col min="3" max="3" width="11.1640625" customWidth="1"/>
    <col min="6" max="6" width="29.6640625" customWidth="1"/>
    <col min="11" max="11" width="20.83203125" customWidth="1"/>
  </cols>
  <sheetData>
    <row r="1" spans="1:11" x14ac:dyDescent="0.2">
      <c r="A1" s="39" t="s">
        <v>114</v>
      </c>
    </row>
    <row r="3" spans="1:11" ht="16" x14ac:dyDescent="0.2">
      <c r="A3" t="s">
        <v>3</v>
      </c>
      <c r="D3" s="27" t="s">
        <v>65</v>
      </c>
      <c r="E3" s="27"/>
      <c r="F3" s="27"/>
      <c r="G3" s="27"/>
      <c r="H3" s="27"/>
      <c r="I3" s="27"/>
      <c r="J3" s="27"/>
      <c r="K3" s="26"/>
    </row>
    <row r="4" spans="1:11" ht="17" customHeight="1" thickBot="1" x14ac:dyDescent="0.25">
      <c r="A4" t="s">
        <v>4</v>
      </c>
      <c r="D4" s="27"/>
      <c r="E4" s="27"/>
      <c r="F4" s="27"/>
      <c r="G4" s="27"/>
      <c r="H4" s="27"/>
      <c r="I4" s="27"/>
      <c r="J4" s="27"/>
    </row>
    <row r="5" spans="1:11" ht="18" thickBot="1" x14ac:dyDescent="0.25">
      <c r="F5" s="9"/>
      <c r="G5" s="10" t="s">
        <v>66</v>
      </c>
      <c r="H5" s="10" t="s">
        <v>67</v>
      </c>
      <c r="J5" s="30"/>
    </row>
    <row r="6" spans="1:11" ht="18" thickBot="1" x14ac:dyDescent="0.25">
      <c r="A6" t="s">
        <v>5</v>
      </c>
      <c r="F6" s="11" t="s">
        <v>68</v>
      </c>
      <c r="G6" s="12"/>
      <c r="H6" s="13"/>
      <c r="J6" s="31"/>
    </row>
    <row r="7" spans="1:11" ht="18" thickBot="1" x14ac:dyDescent="0.25">
      <c r="A7" t="s">
        <v>6</v>
      </c>
      <c r="B7" s="1"/>
      <c r="F7" s="14" t="s">
        <v>69</v>
      </c>
      <c r="G7" s="15"/>
      <c r="H7" s="13"/>
      <c r="J7" s="32"/>
    </row>
    <row r="8" spans="1:11" ht="18" thickBot="1" x14ac:dyDescent="0.25">
      <c r="B8" s="2"/>
      <c r="F8" s="11" t="s">
        <v>70</v>
      </c>
      <c r="G8" s="12"/>
      <c r="H8" s="13"/>
      <c r="J8" s="31"/>
    </row>
    <row r="9" spans="1:11" ht="18" thickBot="1" x14ac:dyDescent="0.25">
      <c r="A9" s="4" t="s">
        <v>42</v>
      </c>
      <c r="B9" s="5">
        <v>50000</v>
      </c>
      <c r="F9" s="16" t="s">
        <v>71</v>
      </c>
      <c r="G9" s="17"/>
      <c r="H9" s="13"/>
      <c r="J9" s="33"/>
    </row>
    <row r="10" spans="1:11" ht="18" thickBot="1" x14ac:dyDescent="0.25">
      <c r="A10" s="4" t="s">
        <v>43</v>
      </c>
      <c r="B10" s="6">
        <v>673750</v>
      </c>
      <c r="C10" s="28" t="s">
        <v>111</v>
      </c>
      <c r="F10" s="14" t="s">
        <v>72</v>
      </c>
      <c r="G10" s="15"/>
      <c r="H10" s="13"/>
      <c r="J10" s="32"/>
    </row>
    <row r="11" spans="1:11" ht="18" thickBot="1" x14ac:dyDescent="0.25">
      <c r="A11" s="4" t="s">
        <v>44</v>
      </c>
      <c r="B11" s="5">
        <v>538000</v>
      </c>
      <c r="C11" s="28" t="s">
        <v>112</v>
      </c>
      <c r="F11" s="14" t="s">
        <v>73</v>
      </c>
      <c r="G11" s="15"/>
      <c r="H11" s="13"/>
      <c r="J11" s="32"/>
    </row>
    <row r="12" spans="1:11" ht="18" thickBot="1" x14ac:dyDescent="0.25">
      <c r="A12" s="4" t="s">
        <v>45</v>
      </c>
      <c r="B12" s="5">
        <v>3500</v>
      </c>
      <c r="F12" s="14" t="s">
        <v>74</v>
      </c>
      <c r="G12" s="15"/>
      <c r="H12" s="13"/>
      <c r="J12" s="32"/>
    </row>
    <row r="13" spans="1:11" ht="18" thickBot="1" x14ac:dyDescent="0.25">
      <c r="A13" s="4" t="s">
        <v>46</v>
      </c>
      <c r="B13" s="5">
        <v>2500</v>
      </c>
      <c r="F13" s="14" t="s">
        <v>0</v>
      </c>
      <c r="G13" s="15"/>
      <c r="H13" s="13"/>
      <c r="J13" s="32"/>
    </row>
    <row r="14" spans="1:11" ht="18" thickBot="1" x14ac:dyDescent="0.25">
      <c r="A14" s="4" t="s">
        <v>47</v>
      </c>
      <c r="B14" s="5">
        <v>63500</v>
      </c>
      <c r="C14" s="28" t="s">
        <v>111</v>
      </c>
      <c r="F14" s="14" t="s">
        <v>75</v>
      </c>
      <c r="G14" s="15"/>
      <c r="H14" s="13"/>
      <c r="J14" s="32"/>
    </row>
    <row r="15" spans="1:11" ht="18" thickBot="1" x14ac:dyDescent="0.25">
      <c r="A15" s="4" t="s">
        <v>48</v>
      </c>
      <c r="B15" s="5">
        <v>7750</v>
      </c>
      <c r="C15" s="28" t="s">
        <v>111</v>
      </c>
      <c r="F15" s="11" t="s">
        <v>76</v>
      </c>
      <c r="G15" s="12"/>
      <c r="H15" s="13"/>
      <c r="J15" s="31"/>
    </row>
    <row r="16" spans="1:11" ht="18" thickBot="1" x14ac:dyDescent="0.25">
      <c r="A16" s="4" t="s">
        <v>49</v>
      </c>
      <c r="B16" s="5">
        <v>28250</v>
      </c>
      <c r="F16" s="14" t="s">
        <v>77</v>
      </c>
      <c r="G16" s="18"/>
      <c r="H16" s="13"/>
      <c r="J16" s="34"/>
    </row>
    <row r="17" spans="1:10" ht="18" thickBot="1" x14ac:dyDescent="0.25">
      <c r="A17" s="4" t="s">
        <v>50</v>
      </c>
      <c r="B17" s="5">
        <v>33750</v>
      </c>
      <c r="F17" s="11" t="s">
        <v>78</v>
      </c>
      <c r="G17" s="12"/>
      <c r="H17" s="13"/>
      <c r="J17" s="31"/>
    </row>
    <row r="18" spans="1:10" ht="16" x14ac:dyDescent="0.2">
      <c r="A18" s="4" t="s">
        <v>51</v>
      </c>
      <c r="B18" s="5">
        <v>44750</v>
      </c>
      <c r="C18" s="28" t="s">
        <v>113</v>
      </c>
      <c r="F18" s="8"/>
    </row>
    <row r="19" spans="1:10" ht="16" x14ac:dyDescent="0.2">
      <c r="A19" s="4" t="s">
        <v>52</v>
      </c>
      <c r="B19" s="5">
        <v>48750</v>
      </c>
      <c r="C19" s="28" t="s">
        <v>113</v>
      </c>
      <c r="F19" s="8"/>
    </row>
    <row r="20" spans="1:10" ht="15" customHeight="1" x14ac:dyDescent="0.2">
      <c r="A20" s="4" t="s">
        <v>53</v>
      </c>
      <c r="B20" s="5">
        <v>31500</v>
      </c>
      <c r="C20" s="28" t="s">
        <v>113</v>
      </c>
      <c r="D20" s="27" t="s">
        <v>79</v>
      </c>
      <c r="E20" s="27"/>
      <c r="F20" s="27"/>
      <c r="G20" s="27"/>
      <c r="H20" s="27"/>
      <c r="I20" s="27"/>
      <c r="J20" s="27"/>
    </row>
    <row r="21" spans="1:10" ht="17" thickBot="1" x14ac:dyDescent="0.25">
      <c r="A21" s="4" t="s">
        <v>54</v>
      </c>
      <c r="B21" s="5">
        <v>107500</v>
      </c>
      <c r="C21" s="28" t="s">
        <v>113</v>
      </c>
      <c r="F21" s="8"/>
    </row>
    <row r="22" spans="1:10" ht="18" thickBot="1" x14ac:dyDescent="0.25">
      <c r="A22" s="4" t="s">
        <v>55</v>
      </c>
      <c r="B22" s="5">
        <v>207500</v>
      </c>
      <c r="C22" s="28" t="s">
        <v>113</v>
      </c>
      <c r="F22" s="9"/>
      <c r="G22" s="10"/>
      <c r="H22" s="10" t="s">
        <v>67</v>
      </c>
      <c r="J22" s="30"/>
    </row>
    <row r="23" spans="1:10" ht="18" thickBot="1" x14ac:dyDescent="0.25">
      <c r="B23" s="3"/>
      <c r="F23" s="11" t="s">
        <v>80</v>
      </c>
      <c r="G23" s="12"/>
      <c r="H23" s="19"/>
      <c r="J23" s="31"/>
    </row>
    <row r="24" spans="1:10" ht="18" thickBot="1" x14ac:dyDescent="0.25">
      <c r="A24" t="s">
        <v>5</v>
      </c>
      <c r="F24" s="14" t="s">
        <v>81</v>
      </c>
      <c r="G24" s="15">
        <f>B21-C31</f>
        <v>102500</v>
      </c>
      <c r="H24" s="19"/>
      <c r="J24" s="32"/>
    </row>
    <row r="25" spans="1:10" ht="18" thickBot="1" x14ac:dyDescent="0.25">
      <c r="A25" t="s">
        <v>7</v>
      </c>
      <c r="F25" s="14" t="s">
        <v>82</v>
      </c>
      <c r="G25" s="15">
        <f>B22-C32</f>
        <v>152000</v>
      </c>
      <c r="H25" s="19"/>
      <c r="J25" s="32"/>
    </row>
    <row r="26" spans="1:10" ht="18" thickBot="1" x14ac:dyDescent="0.25">
      <c r="A26" s="4"/>
      <c r="B26" s="4" t="s">
        <v>62</v>
      </c>
      <c r="C26" s="4" t="s">
        <v>63</v>
      </c>
      <c r="F26" s="14" t="s">
        <v>83</v>
      </c>
      <c r="G26" s="15"/>
      <c r="H26" s="19"/>
      <c r="J26" s="32"/>
    </row>
    <row r="27" spans="1:10" ht="18" thickBot="1" x14ac:dyDescent="0.25">
      <c r="A27" s="4" t="s">
        <v>56</v>
      </c>
      <c r="B27" s="5">
        <v>47500</v>
      </c>
      <c r="C27" s="4"/>
      <c r="F27" s="14" t="s">
        <v>84</v>
      </c>
      <c r="G27" s="15"/>
      <c r="H27" s="19"/>
      <c r="J27" s="32"/>
    </row>
    <row r="28" spans="1:10" ht="18" thickBot="1" x14ac:dyDescent="0.25">
      <c r="A28" s="4" t="s">
        <v>57</v>
      </c>
      <c r="B28" s="4"/>
      <c r="C28" s="5">
        <v>42750</v>
      </c>
      <c r="F28" s="11" t="s">
        <v>85</v>
      </c>
      <c r="G28" s="12"/>
      <c r="H28" s="19"/>
      <c r="J28" s="31"/>
    </row>
    <row r="29" spans="1:10" ht="18" thickBot="1" x14ac:dyDescent="0.25">
      <c r="A29" s="4" t="s">
        <v>58</v>
      </c>
      <c r="B29" s="4"/>
      <c r="C29" s="5">
        <v>60500</v>
      </c>
      <c r="F29" s="14" t="s">
        <v>86</v>
      </c>
      <c r="G29" s="15"/>
      <c r="H29" s="19"/>
      <c r="J29" s="32"/>
    </row>
    <row r="30" spans="1:10" ht="18" thickBot="1" x14ac:dyDescent="0.25">
      <c r="A30" s="4" t="s">
        <v>59</v>
      </c>
      <c r="B30" s="4"/>
      <c r="C30" s="5">
        <v>112500</v>
      </c>
      <c r="F30" s="14" t="s">
        <v>87</v>
      </c>
      <c r="G30" s="15"/>
      <c r="H30" s="19"/>
      <c r="J30" s="32"/>
    </row>
    <row r="31" spans="1:10" ht="35" thickBot="1" x14ac:dyDescent="0.25">
      <c r="A31" s="4" t="s">
        <v>60</v>
      </c>
      <c r="B31" s="4"/>
      <c r="C31" s="5">
        <v>5000</v>
      </c>
      <c r="D31" s="28" t="s">
        <v>113</v>
      </c>
      <c r="F31" s="14" t="s">
        <v>88</v>
      </c>
      <c r="G31" s="15"/>
      <c r="H31" s="19"/>
      <c r="J31" s="32"/>
    </row>
    <row r="32" spans="1:10" ht="18" thickBot="1" x14ac:dyDescent="0.25">
      <c r="A32" s="4" t="s">
        <v>61</v>
      </c>
      <c r="B32" s="4"/>
      <c r="C32" s="5">
        <v>55500</v>
      </c>
      <c r="D32" s="28" t="s">
        <v>113</v>
      </c>
      <c r="F32" s="14" t="s">
        <v>53</v>
      </c>
      <c r="G32" s="15"/>
      <c r="H32" s="19"/>
      <c r="J32" s="32"/>
    </row>
    <row r="33" spans="1:10" ht="17" thickBot="1" x14ac:dyDescent="0.25">
      <c r="F33" s="11"/>
      <c r="G33" s="13"/>
      <c r="H33" s="13"/>
      <c r="J33" s="35"/>
    </row>
    <row r="34" spans="1:10" ht="18" thickBot="1" x14ac:dyDescent="0.25">
      <c r="A34" t="s">
        <v>8</v>
      </c>
      <c r="F34" s="11" t="s">
        <v>89</v>
      </c>
      <c r="G34" s="12"/>
      <c r="H34" s="13"/>
      <c r="J34" s="31"/>
    </row>
    <row r="35" spans="1:10" ht="18" thickBot="1" x14ac:dyDescent="0.25">
      <c r="A35" t="s">
        <v>9</v>
      </c>
      <c r="F35" s="11" t="s">
        <v>1</v>
      </c>
      <c r="G35" s="12"/>
      <c r="H35" s="13"/>
      <c r="J35" s="31"/>
    </row>
    <row r="36" spans="1:10" ht="18" thickBot="1" x14ac:dyDescent="0.25">
      <c r="A36" t="s">
        <v>10</v>
      </c>
      <c r="F36" s="14" t="s">
        <v>90</v>
      </c>
      <c r="G36" s="15"/>
      <c r="H36" s="18"/>
      <c r="J36" s="32"/>
    </row>
    <row r="37" spans="1:10" ht="18" thickBot="1" x14ac:dyDescent="0.25">
      <c r="A37" t="s">
        <v>11</v>
      </c>
      <c r="F37" s="14" t="s">
        <v>91</v>
      </c>
      <c r="G37" s="15"/>
      <c r="H37" s="18"/>
      <c r="J37" s="32"/>
    </row>
    <row r="38" spans="1:10" ht="18" thickBot="1" x14ac:dyDescent="0.25">
      <c r="A38" t="s">
        <v>12</v>
      </c>
      <c r="F38" s="14" t="s">
        <v>92</v>
      </c>
      <c r="G38" s="15"/>
      <c r="H38" s="18"/>
      <c r="J38" s="32"/>
    </row>
    <row r="39" spans="1:10" ht="18" thickBot="1" x14ac:dyDescent="0.25">
      <c r="A39" t="s">
        <v>13</v>
      </c>
      <c r="F39" s="14" t="s">
        <v>93</v>
      </c>
      <c r="G39" s="15"/>
      <c r="H39" s="18"/>
      <c r="J39" s="32"/>
    </row>
    <row r="40" spans="1:10" ht="18" thickBot="1" x14ac:dyDescent="0.25">
      <c r="A40" t="s">
        <v>14</v>
      </c>
      <c r="F40" s="14" t="s">
        <v>58</v>
      </c>
      <c r="G40" s="15"/>
      <c r="H40" s="18"/>
      <c r="J40" s="32"/>
    </row>
    <row r="41" spans="1:10" ht="18" thickBot="1" x14ac:dyDescent="0.25">
      <c r="A41" t="s">
        <v>15</v>
      </c>
      <c r="F41" s="14" t="s">
        <v>94</v>
      </c>
      <c r="G41" s="15"/>
      <c r="H41" s="18"/>
      <c r="J41" s="32"/>
    </row>
    <row r="42" spans="1:10" ht="17" thickBot="1" x14ac:dyDescent="0.25">
      <c r="A42" t="s">
        <v>16</v>
      </c>
      <c r="F42" s="11"/>
      <c r="G42" s="13"/>
      <c r="H42" s="13"/>
      <c r="J42" s="35"/>
    </row>
    <row r="43" spans="1:10" ht="18" thickBot="1" x14ac:dyDescent="0.25">
      <c r="A43" t="s">
        <v>17</v>
      </c>
      <c r="F43" s="11" t="s">
        <v>95</v>
      </c>
      <c r="G43" s="12"/>
      <c r="H43" s="13"/>
      <c r="J43" s="31"/>
    </row>
    <row r="44" spans="1:10" ht="18" thickBot="1" x14ac:dyDescent="0.25">
      <c r="A44" t="s">
        <v>18</v>
      </c>
      <c r="F44" s="14" t="s">
        <v>96</v>
      </c>
      <c r="G44" s="15"/>
      <c r="H44" s="18"/>
      <c r="J44" s="32"/>
    </row>
    <row r="45" spans="1:10" ht="17" thickBot="1" x14ac:dyDescent="0.25">
      <c r="A45" t="s">
        <v>19</v>
      </c>
      <c r="F45" s="11"/>
      <c r="G45" s="13"/>
      <c r="H45" s="13"/>
      <c r="J45" s="35"/>
    </row>
    <row r="46" spans="1:10" ht="18" thickBot="1" x14ac:dyDescent="0.25">
      <c r="A46" t="s">
        <v>20</v>
      </c>
      <c r="F46" s="11" t="s">
        <v>97</v>
      </c>
      <c r="G46" s="12"/>
      <c r="H46" s="18"/>
      <c r="J46" s="31"/>
    </row>
    <row r="47" spans="1:10" ht="18" thickBot="1" x14ac:dyDescent="0.25">
      <c r="A47" t="s">
        <v>21</v>
      </c>
      <c r="F47" s="14" t="s">
        <v>98</v>
      </c>
      <c r="G47" s="15"/>
      <c r="H47" s="18"/>
      <c r="J47" s="32"/>
    </row>
    <row r="48" spans="1:10" ht="18" thickBot="1" x14ac:dyDescent="0.25">
      <c r="A48" t="s">
        <v>22</v>
      </c>
      <c r="F48" s="14" t="s">
        <v>99</v>
      </c>
      <c r="G48" s="15"/>
      <c r="H48" s="18"/>
      <c r="J48" s="32"/>
    </row>
    <row r="49" spans="1:18" ht="18" thickBot="1" x14ac:dyDescent="0.25">
      <c r="A49" t="s">
        <v>23</v>
      </c>
      <c r="F49" s="14" t="s">
        <v>100</v>
      </c>
      <c r="G49" s="12"/>
      <c r="H49" s="13"/>
      <c r="J49" s="31"/>
    </row>
    <row r="50" spans="1:18" ht="31" customHeight="1" thickBot="1" x14ac:dyDescent="0.25">
      <c r="A50" t="s">
        <v>24</v>
      </c>
      <c r="F50" s="11" t="s">
        <v>101</v>
      </c>
      <c r="G50" s="12"/>
      <c r="H50" s="18"/>
      <c r="J50" s="31"/>
    </row>
    <row r="51" spans="1:18" ht="16" x14ac:dyDescent="0.2">
      <c r="A51" t="s">
        <v>25</v>
      </c>
      <c r="F51" s="8"/>
    </row>
    <row r="52" spans="1:18" x14ac:dyDescent="0.2">
      <c r="A52" t="s">
        <v>26</v>
      </c>
      <c r="F52" s="20"/>
    </row>
    <row r="53" spans="1:18" ht="15" customHeight="1" x14ac:dyDescent="0.2">
      <c r="A53" t="s">
        <v>27</v>
      </c>
      <c r="D53" s="27" t="s">
        <v>102</v>
      </c>
      <c r="E53" s="27"/>
      <c r="F53" s="27"/>
      <c r="G53" s="27"/>
      <c r="H53" s="27"/>
      <c r="I53" s="27"/>
    </row>
    <row r="54" spans="1:18" ht="17" thickBot="1" x14ac:dyDescent="0.25">
      <c r="A54" t="s">
        <v>28</v>
      </c>
      <c r="F54" s="8"/>
    </row>
    <row r="55" spans="1:18" ht="43" thickBot="1" x14ac:dyDescent="0.25">
      <c r="A55" t="s">
        <v>29</v>
      </c>
      <c r="F55" s="21"/>
      <c r="G55" s="22" t="s">
        <v>103</v>
      </c>
      <c r="H55" s="22" t="s">
        <v>104</v>
      </c>
      <c r="I55" s="22" t="s">
        <v>92</v>
      </c>
      <c r="J55" s="22" t="s">
        <v>93</v>
      </c>
      <c r="K55" s="22" t="s">
        <v>2</v>
      </c>
      <c r="M55" s="36"/>
      <c r="N55" s="36"/>
      <c r="O55" s="36"/>
      <c r="P55" s="36"/>
      <c r="Q55" s="36"/>
      <c r="R55" s="36"/>
    </row>
    <row r="56" spans="1:18" ht="21" customHeight="1" thickBot="1" x14ac:dyDescent="0.25">
      <c r="A56" s="7" t="s">
        <v>64</v>
      </c>
      <c r="F56" s="23" t="s">
        <v>105</v>
      </c>
      <c r="G56" s="24"/>
      <c r="H56" s="24"/>
      <c r="I56" s="24"/>
      <c r="J56" s="24"/>
      <c r="K56" s="24"/>
      <c r="M56" s="36"/>
      <c r="N56" s="37"/>
      <c r="O56" s="37"/>
      <c r="P56" s="37"/>
      <c r="Q56" s="37"/>
      <c r="R56" s="37"/>
    </row>
    <row r="57" spans="1:18" ht="22" customHeight="1" thickBot="1" x14ac:dyDescent="0.25">
      <c r="A57" t="s">
        <v>30</v>
      </c>
      <c r="F57" s="23" t="s">
        <v>106</v>
      </c>
      <c r="G57" s="25"/>
      <c r="H57" s="25"/>
      <c r="I57" s="24"/>
      <c r="J57" s="24"/>
      <c r="K57" s="24"/>
      <c r="M57" s="36"/>
      <c r="N57" s="38"/>
      <c r="O57" s="38"/>
      <c r="P57" s="37"/>
      <c r="Q57" s="37"/>
      <c r="R57" s="37"/>
    </row>
    <row r="58" spans="1:18" ht="20" customHeight="1" thickBot="1" x14ac:dyDescent="0.25">
      <c r="A58" t="s">
        <v>31</v>
      </c>
      <c r="F58" s="23" t="s">
        <v>107</v>
      </c>
      <c r="G58" s="24"/>
      <c r="H58" s="24"/>
      <c r="I58" s="24"/>
      <c r="J58" s="24"/>
      <c r="K58" s="25"/>
      <c r="M58" s="36"/>
      <c r="N58" s="37"/>
      <c r="O58" s="37"/>
      <c r="P58" s="37"/>
      <c r="Q58" s="37"/>
      <c r="R58" s="38"/>
    </row>
    <row r="59" spans="1:18" ht="19" customHeight="1" thickBot="1" x14ac:dyDescent="0.25">
      <c r="A59" t="s">
        <v>32</v>
      </c>
      <c r="D59" s="3">
        <f>B27+B11-55000</f>
        <v>530500</v>
      </c>
      <c r="F59" s="23" t="s">
        <v>108</v>
      </c>
      <c r="G59" s="24"/>
      <c r="H59" s="24"/>
      <c r="I59" s="24"/>
      <c r="J59" s="24"/>
      <c r="K59" s="25"/>
      <c r="M59" s="36"/>
      <c r="N59" s="37"/>
      <c r="O59" s="37"/>
      <c r="P59" s="37"/>
      <c r="Q59" s="37"/>
      <c r="R59" s="38"/>
    </row>
    <row r="60" spans="1:18" ht="24" customHeight="1" thickBot="1" x14ac:dyDescent="0.25">
      <c r="A60" t="s">
        <v>33</v>
      </c>
      <c r="F60" s="23" t="s">
        <v>109</v>
      </c>
      <c r="G60" s="24"/>
      <c r="H60" s="24"/>
      <c r="I60" s="25"/>
      <c r="J60" s="24"/>
      <c r="K60" s="25"/>
      <c r="M60" s="36"/>
      <c r="N60" s="37"/>
      <c r="O60" s="37"/>
      <c r="P60" s="38"/>
      <c r="Q60" s="37"/>
      <c r="R60" s="38"/>
    </row>
    <row r="61" spans="1:18" ht="21" customHeight="1" thickBot="1" x14ac:dyDescent="0.25">
      <c r="F61" s="23" t="s">
        <v>110</v>
      </c>
      <c r="G61" s="25"/>
      <c r="H61" s="25"/>
      <c r="I61" s="25"/>
      <c r="J61" s="25"/>
      <c r="K61" s="25"/>
      <c r="M61" s="36"/>
      <c r="N61" s="38"/>
      <c r="O61" s="38"/>
      <c r="P61" s="38"/>
      <c r="Q61" s="38"/>
      <c r="R61" s="38"/>
    </row>
    <row r="62" spans="1:18" ht="16" x14ac:dyDescent="0.2">
      <c r="A62" s="29" t="s">
        <v>34</v>
      </c>
      <c r="F62" s="8"/>
    </row>
    <row r="63" spans="1:18" ht="16" x14ac:dyDescent="0.2">
      <c r="A63" t="s">
        <v>35</v>
      </c>
      <c r="F63" s="8"/>
    </row>
    <row r="64" spans="1:18" ht="16" x14ac:dyDescent="0.2">
      <c r="A64" t="s">
        <v>36</v>
      </c>
      <c r="F64" s="8"/>
    </row>
    <row r="65" spans="1:1" x14ac:dyDescent="0.2">
      <c r="A65" t="s">
        <v>37</v>
      </c>
    </row>
    <row r="66" spans="1:1" x14ac:dyDescent="0.2">
      <c r="A66" t="s">
        <v>38</v>
      </c>
    </row>
    <row r="67" spans="1:1" x14ac:dyDescent="0.2">
      <c r="A67" t="s">
        <v>39</v>
      </c>
    </row>
    <row r="68" spans="1:1" x14ac:dyDescent="0.2">
      <c r="A68" t="s">
        <v>40</v>
      </c>
    </row>
    <row r="69" spans="1:1" x14ac:dyDescent="0.2">
      <c r="A69" t="s">
        <v>41</v>
      </c>
    </row>
  </sheetData>
  <mergeCells count="3">
    <mergeCell ref="D3:J4"/>
    <mergeCell ref="D20:J20"/>
    <mergeCell ref="D53:I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EE8A-D844-FF4D-9C99-41ED21A06349}">
  <dimension ref="A1:F58"/>
  <sheetViews>
    <sheetView workbookViewId="0">
      <selection activeCell="A33" sqref="A33"/>
    </sheetView>
  </sheetViews>
  <sheetFormatPr baseColWidth="10" defaultRowHeight="15" x14ac:dyDescent="0.2"/>
  <cols>
    <col min="1" max="1" width="54.33203125" customWidth="1"/>
    <col min="2" max="2" width="11.5" bestFit="1" customWidth="1"/>
    <col min="5" max="5" width="49.33203125" customWidth="1"/>
    <col min="6" max="6" width="10.83203125" style="2"/>
  </cols>
  <sheetData>
    <row r="1" spans="1:6" ht="16" x14ac:dyDescent="0.2">
      <c r="A1" s="26" t="s">
        <v>115</v>
      </c>
    </row>
    <row r="2" spans="1:6" ht="16" x14ac:dyDescent="0.2">
      <c r="A2" s="26"/>
    </row>
    <row r="3" spans="1:6" ht="16" x14ac:dyDescent="0.2">
      <c r="A3" s="40" t="s">
        <v>116</v>
      </c>
    </row>
    <row r="4" spans="1:6" ht="16" x14ac:dyDescent="0.2">
      <c r="A4" s="42" t="s">
        <v>117</v>
      </c>
      <c r="B4" s="44">
        <v>140000</v>
      </c>
    </row>
    <row r="5" spans="1:6" ht="16" x14ac:dyDescent="0.2">
      <c r="A5" s="42" t="s">
        <v>118</v>
      </c>
      <c r="B5" s="44">
        <v>35000</v>
      </c>
    </row>
    <row r="6" spans="1:6" ht="16" x14ac:dyDescent="0.2">
      <c r="A6" s="42" t="s">
        <v>119</v>
      </c>
      <c r="B6" s="44">
        <v>18000</v>
      </c>
    </row>
    <row r="7" spans="1:6" ht="16" x14ac:dyDescent="0.2">
      <c r="A7" s="42" t="s">
        <v>120</v>
      </c>
      <c r="B7" s="44">
        <v>22000</v>
      </c>
      <c r="E7" s="26" t="s">
        <v>135</v>
      </c>
    </row>
    <row r="8" spans="1:6" ht="16" x14ac:dyDescent="0.2">
      <c r="A8" s="42" t="s">
        <v>121</v>
      </c>
      <c r="B8" s="44">
        <v>70000</v>
      </c>
      <c r="E8" s="47" t="s">
        <v>136</v>
      </c>
      <c r="F8" s="48"/>
    </row>
    <row r="9" spans="1:6" ht="16" x14ac:dyDescent="0.2">
      <c r="A9" s="42" t="s">
        <v>160</v>
      </c>
      <c r="B9" s="45">
        <v>10000</v>
      </c>
      <c r="E9" s="49" t="s">
        <v>137</v>
      </c>
      <c r="F9" s="50"/>
    </row>
    <row r="10" spans="1:6" ht="16" x14ac:dyDescent="0.2">
      <c r="A10" s="42" t="s">
        <v>122</v>
      </c>
      <c r="B10" s="44">
        <v>26000</v>
      </c>
      <c r="E10" s="49" t="s">
        <v>138</v>
      </c>
      <c r="F10" s="50"/>
    </row>
    <row r="11" spans="1:6" ht="16" x14ac:dyDescent="0.2">
      <c r="A11" s="42" t="s">
        <v>123</v>
      </c>
      <c r="B11" s="44">
        <v>64000</v>
      </c>
      <c r="E11" s="51" t="s">
        <v>139</v>
      </c>
      <c r="F11" s="50"/>
    </row>
    <row r="12" spans="1:6" ht="16" x14ac:dyDescent="0.2">
      <c r="A12" s="42" t="s">
        <v>161</v>
      </c>
      <c r="B12" s="46">
        <v>14000</v>
      </c>
      <c r="E12" s="51" t="s">
        <v>140</v>
      </c>
      <c r="F12" s="50"/>
    </row>
    <row r="13" spans="1:6" ht="17" x14ac:dyDescent="0.2">
      <c r="A13" s="42" t="s">
        <v>162</v>
      </c>
      <c r="B13" s="45">
        <v>20000</v>
      </c>
      <c r="E13" s="52" t="s">
        <v>141</v>
      </c>
      <c r="F13" s="50"/>
    </row>
    <row r="14" spans="1:6" ht="16" x14ac:dyDescent="0.2">
      <c r="A14" s="42" t="s">
        <v>124</v>
      </c>
      <c r="B14" s="44">
        <v>-12000</v>
      </c>
      <c r="E14" s="47" t="s">
        <v>142</v>
      </c>
      <c r="F14" s="48"/>
    </row>
    <row r="15" spans="1:6" ht="16" x14ac:dyDescent="0.2">
      <c r="A15" s="42" t="s">
        <v>125</v>
      </c>
      <c r="B15" s="44">
        <v>7000</v>
      </c>
      <c r="E15" s="49" t="s">
        <v>143</v>
      </c>
      <c r="F15" s="50"/>
    </row>
    <row r="16" spans="1:6" ht="16" x14ac:dyDescent="0.2">
      <c r="A16" s="42" t="s">
        <v>126</v>
      </c>
      <c r="B16" s="44">
        <v>155000</v>
      </c>
      <c r="E16" s="49" t="s">
        <v>144</v>
      </c>
      <c r="F16" s="50"/>
    </row>
    <row r="17" spans="1:6" ht="16" x14ac:dyDescent="0.2">
      <c r="A17" s="42" t="s">
        <v>127</v>
      </c>
      <c r="B17" s="44">
        <v>38000</v>
      </c>
      <c r="E17" s="49" t="s">
        <v>145</v>
      </c>
      <c r="F17" s="50"/>
    </row>
    <row r="18" spans="1:6" ht="16" x14ac:dyDescent="0.2">
      <c r="A18" s="42" t="s">
        <v>128</v>
      </c>
      <c r="B18" s="44">
        <v>20000</v>
      </c>
      <c r="E18" s="49" t="s">
        <v>146</v>
      </c>
      <c r="F18" s="50"/>
    </row>
    <row r="19" spans="1:6" ht="16" x14ac:dyDescent="0.2">
      <c r="A19" s="42" t="s">
        <v>129</v>
      </c>
      <c r="B19" s="44">
        <v>10000</v>
      </c>
      <c r="E19" s="47" t="s">
        <v>147</v>
      </c>
      <c r="F19" s="48"/>
    </row>
    <row r="20" spans="1:6" ht="16" x14ac:dyDescent="0.2">
      <c r="A20" s="42" t="s">
        <v>130</v>
      </c>
      <c r="B20" s="44">
        <v>17500</v>
      </c>
      <c r="E20" s="54"/>
      <c r="F20" s="55"/>
    </row>
    <row r="21" spans="1:6" ht="16" x14ac:dyDescent="0.2">
      <c r="A21" s="42" t="s">
        <v>163</v>
      </c>
      <c r="B21" s="46">
        <v>42000</v>
      </c>
      <c r="E21" s="47" t="s">
        <v>148</v>
      </c>
      <c r="F21" s="53"/>
    </row>
    <row r="22" spans="1:6" ht="16" x14ac:dyDescent="0.2">
      <c r="A22" s="43" t="s">
        <v>131</v>
      </c>
      <c r="B22" s="40" t="s">
        <v>132</v>
      </c>
      <c r="E22" s="47" t="s">
        <v>149</v>
      </c>
      <c r="F22" s="48"/>
    </row>
    <row r="23" spans="1:6" ht="16" x14ac:dyDescent="0.2">
      <c r="A23" s="41"/>
      <c r="E23" s="49" t="s">
        <v>150</v>
      </c>
      <c r="F23" s="50"/>
    </row>
    <row r="24" spans="1:6" ht="16" x14ac:dyDescent="0.2">
      <c r="A24" s="41" t="s">
        <v>133</v>
      </c>
      <c r="E24" s="49" t="s">
        <v>151</v>
      </c>
      <c r="F24" s="50"/>
    </row>
    <row r="25" spans="1:6" ht="16" x14ac:dyDescent="0.2">
      <c r="A25" s="41"/>
      <c r="E25" s="49" t="s">
        <v>152</v>
      </c>
      <c r="F25" s="50"/>
    </row>
    <row r="26" spans="1:6" ht="16" x14ac:dyDescent="0.2">
      <c r="A26" s="41" t="s">
        <v>134</v>
      </c>
      <c r="E26" s="49" t="s">
        <v>153</v>
      </c>
      <c r="F26" s="50"/>
    </row>
    <row r="27" spans="1:6" ht="16" x14ac:dyDescent="0.2">
      <c r="A27" s="41"/>
      <c r="E27" s="49" t="s">
        <v>154</v>
      </c>
      <c r="F27" s="50"/>
    </row>
    <row r="28" spans="1:6" ht="16" x14ac:dyDescent="0.2">
      <c r="A28" s="20"/>
      <c r="E28" s="47" t="s">
        <v>155</v>
      </c>
      <c r="F28" s="48"/>
    </row>
    <row r="29" spans="1:6" ht="16" x14ac:dyDescent="0.2">
      <c r="A29" s="20"/>
      <c r="E29" s="49" t="s">
        <v>156</v>
      </c>
      <c r="F29" s="50"/>
    </row>
    <row r="30" spans="1:6" ht="16" x14ac:dyDescent="0.2">
      <c r="A30" s="26"/>
      <c r="E30" s="49" t="s">
        <v>157</v>
      </c>
      <c r="F30" s="50"/>
    </row>
    <row r="31" spans="1:6" ht="16" x14ac:dyDescent="0.2">
      <c r="E31" s="49" t="s">
        <v>158</v>
      </c>
      <c r="F31" s="50"/>
    </row>
    <row r="32" spans="1:6" ht="16" x14ac:dyDescent="0.2">
      <c r="E32" s="47" t="s">
        <v>159</v>
      </c>
      <c r="F32" s="48"/>
    </row>
    <row r="57" spans="1:1" ht="16" x14ac:dyDescent="0.2">
      <c r="A57" s="41"/>
    </row>
    <row r="58" spans="1:1" ht="16" x14ac:dyDescent="0.2">
      <c r="A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Homework</vt:lpstr>
      <vt:lpstr>29 10 2025</vt:lpstr>
      <vt:lpstr>Homework!_Hlk95688654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KKPW</cp:lastModifiedBy>
  <dcterms:created xsi:type="dcterms:W3CDTF">2024-10-26T16:36:06Z</dcterms:created>
  <dcterms:modified xsi:type="dcterms:W3CDTF">2025-10-29T06:32:56Z</dcterms:modified>
</cp:coreProperties>
</file>