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UEK\Dydaktyka\Statystycznaanaliza zatrudnienia\Oceny zaoczni\"/>
    </mc:Choice>
  </mc:AlternateContent>
  <xr:revisionPtr revIDLastSave="0" documentId="13_ncr:1_{81CA3F92-52D1-4BA9-9541-9D10FB8B26D2}" xr6:coauthVersionLast="36" xr6:coauthVersionMax="36" xr10:uidLastSave="{00000000-0000-0000-0000-000000000000}"/>
  <bookViews>
    <workbookView xWindow="0" yWindow="0" windowWidth="19160" windowHeight="6910" xr2:uid="{23092611-D125-4C63-B6C8-AB708B627C2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F6" i="1"/>
  <c r="F5" i="1"/>
  <c r="F4" i="1"/>
  <c r="F3" i="1"/>
  <c r="F2" i="1"/>
  <c r="B23" i="1"/>
  <c r="B21" i="1"/>
  <c r="B18" i="1"/>
  <c r="B17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<sst xmlns="http://schemas.openxmlformats.org/spreadsheetml/2006/main" count="11" uniqueCount="7">
  <si>
    <t>indeks</t>
  </si>
  <si>
    <t>ćwiczenia wynik [%]</t>
  </si>
  <si>
    <t>wyniki zaznaczone na czerwowo</t>
  </si>
  <si>
    <t>oznaczają brak zaliczenia</t>
  </si>
  <si>
    <t>kolokwium poprawkowe 19.01.2025</t>
  </si>
  <si>
    <t>godz. 16.30</t>
  </si>
  <si>
    <t>sala będzie podana w harmnogramie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</si>
</sst>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0" fontId="0" fillId="2" borderId="0" xfId="0" applyFill="1"/>
    <xf numFmtId="9" fontId="0" fillId="2" borderId="0" xfId="1" applyFon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BBCAF-6857-4903-94F7-EC0A3029A67F}">
  <dimension ref="A1:O24"/>
  <sheetViews>
    <sheetView tabSelected="1" workbookViewId="0">
      <selection activeCell="L14" sqref="L14"/>
    </sheetView>
  </sheetViews>
  <sheetFormatPr defaultRowHeight="14.5" x14ac:dyDescent="0.35"/>
  <cols>
    <col min="1" max="1" width="12.36328125" customWidth="1"/>
    <col min="2" max="2" width="17.90625" style="1" customWidth="1"/>
    <col min="5" max="5" width="12.453125" customWidth="1"/>
    <col min="6" max="6" width="21" style="1" customWidth="1"/>
    <col min="10" max="10" width="19.453125" style="1" customWidth="1"/>
  </cols>
  <sheetData>
    <row r="1" spans="1:15" x14ac:dyDescent="0.35">
      <c r="A1" t="s">
        <v>0</v>
      </c>
      <c r="B1" s="1" t="s">
        <v>1</v>
      </c>
      <c r="E1" t="s">
        <v>0</v>
      </c>
      <c r="F1" s="1" t="s">
        <v>1</v>
      </c>
      <c r="I1" t="s">
        <v>0</v>
      </c>
      <c r="J1" s="1" t="s">
        <v>1</v>
      </c>
      <c r="L1" s="2" t="s">
        <v>2</v>
      </c>
      <c r="M1" s="2"/>
      <c r="N1" s="2"/>
      <c r="O1" s="2"/>
    </row>
    <row r="2" spans="1:15" x14ac:dyDescent="0.35">
      <c r="A2">
        <v>221776</v>
      </c>
      <c r="B2" s="1">
        <f t="shared" ref="B2:B11" si="0">50/50</f>
        <v>1</v>
      </c>
      <c r="E2">
        <v>241331</v>
      </c>
      <c r="F2" s="1">
        <f>43/50</f>
        <v>0.86</v>
      </c>
      <c r="I2">
        <v>223383</v>
      </c>
      <c r="J2" s="1">
        <f>39/50</f>
        <v>0.78</v>
      </c>
      <c r="L2" t="s">
        <v>3</v>
      </c>
    </row>
    <row r="3" spans="1:15" x14ac:dyDescent="0.35">
      <c r="A3">
        <v>241464</v>
      </c>
      <c r="B3" s="1">
        <f t="shared" si="0"/>
        <v>1</v>
      </c>
      <c r="E3">
        <v>216343</v>
      </c>
      <c r="F3" s="1">
        <f>50/50</f>
        <v>1</v>
      </c>
      <c r="I3">
        <v>241080</v>
      </c>
      <c r="J3" s="1">
        <f>42/50</f>
        <v>0.84</v>
      </c>
    </row>
    <row r="4" spans="1:15" x14ac:dyDescent="0.35">
      <c r="A4">
        <v>220981</v>
      </c>
      <c r="B4" s="1">
        <f t="shared" si="0"/>
        <v>1</v>
      </c>
      <c r="E4">
        <v>241089</v>
      </c>
      <c r="F4" s="1">
        <f>45/50</f>
        <v>0.9</v>
      </c>
      <c r="I4">
        <v>221790</v>
      </c>
      <c r="J4" s="1">
        <f>42/50</f>
        <v>0.84</v>
      </c>
      <c r="L4" t="s">
        <v>4</v>
      </c>
    </row>
    <row r="5" spans="1:15" x14ac:dyDescent="0.35">
      <c r="A5">
        <v>223726</v>
      </c>
      <c r="B5" s="1">
        <f t="shared" si="0"/>
        <v>1</v>
      </c>
      <c r="E5">
        <v>241018</v>
      </c>
      <c r="F5" s="1">
        <f>45/50</f>
        <v>0.9</v>
      </c>
      <c r="I5">
        <v>241356</v>
      </c>
      <c r="J5" s="1">
        <f>46/50</f>
        <v>0.92</v>
      </c>
      <c r="L5" t="s">
        <v>5</v>
      </c>
    </row>
    <row r="6" spans="1:15" x14ac:dyDescent="0.35">
      <c r="A6">
        <v>241142</v>
      </c>
      <c r="B6" s="1">
        <f t="shared" si="0"/>
        <v>1</v>
      </c>
      <c r="E6">
        <v>240766</v>
      </c>
      <c r="F6" s="1">
        <f>45/50</f>
        <v>0.9</v>
      </c>
      <c r="I6">
        <v>223848</v>
      </c>
      <c r="J6" s="1">
        <f>41/50</f>
        <v>0.82</v>
      </c>
      <c r="L6" t="s">
        <v>6</v>
      </c>
    </row>
    <row r="7" spans="1:15" x14ac:dyDescent="0.35">
      <c r="A7">
        <v>223875</v>
      </c>
      <c r="B7" s="1">
        <f t="shared" si="0"/>
        <v>1</v>
      </c>
      <c r="E7">
        <v>240706</v>
      </c>
      <c r="I7">
        <v>241075</v>
      </c>
      <c r="J7" s="1">
        <f>50/50</f>
        <v>1</v>
      </c>
    </row>
    <row r="8" spans="1:15" x14ac:dyDescent="0.35">
      <c r="A8">
        <v>241262</v>
      </c>
      <c r="B8" s="1">
        <f t="shared" si="0"/>
        <v>1</v>
      </c>
      <c r="E8">
        <v>241184</v>
      </c>
      <c r="F8" s="1">
        <f>39/50</f>
        <v>0.78</v>
      </c>
      <c r="I8">
        <v>240757</v>
      </c>
      <c r="J8" s="1">
        <f>50/50</f>
        <v>1</v>
      </c>
    </row>
    <row r="9" spans="1:15" x14ac:dyDescent="0.35">
      <c r="A9">
        <v>240774</v>
      </c>
      <c r="B9" s="1">
        <f t="shared" si="0"/>
        <v>1</v>
      </c>
      <c r="E9">
        <v>241207</v>
      </c>
      <c r="I9">
        <v>221968</v>
      </c>
      <c r="J9" s="1">
        <f>30/50</f>
        <v>0.6</v>
      </c>
    </row>
    <row r="10" spans="1:15" x14ac:dyDescent="0.35">
      <c r="A10">
        <v>221038</v>
      </c>
      <c r="B10" s="1">
        <f t="shared" si="0"/>
        <v>1</v>
      </c>
      <c r="E10">
        <v>218792</v>
      </c>
      <c r="F10" s="1">
        <f>45/50</f>
        <v>0.9</v>
      </c>
      <c r="I10">
        <v>222077</v>
      </c>
      <c r="J10" s="1">
        <f>50/50</f>
        <v>1</v>
      </c>
    </row>
    <row r="11" spans="1:15" x14ac:dyDescent="0.35">
      <c r="A11">
        <v>223786</v>
      </c>
      <c r="B11" s="1">
        <f t="shared" si="0"/>
        <v>1</v>
      </c>
      <c r="E11">
        <v>220864</v>
      </c>
      <c r="F11" s="1">
        <f>35/50</f>
        <v>0.7</v>
      </c>
      <c r="I11">
        <v>241339</v>
      </c>
      <c r="J11" s="1">
        <f>40/50</f>
        <v>0.8</v>
      </c>
    </row>
    <row r="12" spans="1:15" x14ac:dyDescent="0.35">
      <c r="A12">
        <v>223834</v>
      </c>
      <c r="B12" s="1">
        <f>48/50</f>
        <v>0.96</v>
      </c>
      <c r="E12">
        <v>223883</v>
      </c>
      <c r="F12" s="1">
        <f>50/50</f>
        <v>1</v>
      </c>
      <c r="I12">
        <v>209415</v>
      </c>
      <c r="J12" s="1">
        <f>41/50</f>
        <v>0.82</v>
      </c>
    </row>
    <row r="13" spans="1:15" x14ac:dyDescent="0.35">
      <c r="A13">
        <v>240878</v>
      </c>
      <c r="B13" s="1">
        <f>48/50</f>
        <v>0.96</v>
      </c>
      <c r="E13">
        <v>220003</v>
      </c>
      <c r="F13" s="1">
        <f>34/50</f>
        <v>0.68</v>
      </c>
      <c r="I13">
        <v>241402</v>
      </c>
      <c r="J13" s="1">
        <f>50/50</f>
        <v>1</v>
      </c>
    </row>
    <row r="14" spans="1:15" x14ac:dyDescent="0.35">
      <c r="A14">
        <v>240754</v>
      </c>
      <c r="B14" s="1">
        <f>45/50</f>
        <v>0.9</v>
      </c>
      <c r="E14">
        <v>223959</v>
      </c>
      <c r="F14" s="1">
        <f>39/50</f>
        <v>0.78</v>
      </c>
      <c r="I14">
        <v>241148</v>
      </c>
      <c r="J14" s="1">
        <f>50/50</f>
        <v>1</v>
      </c>
    </row>
    <row r="15" spans="1:15" x14ac:dyDescent="0.35">
      <c r="A15">
        <v>223689</v>
      </c>
      <c r="B15" s="1">
        <f>44/50</f>
        <v>0.88</v>
      </c>
      <c r="E15">
        <v>234891</v>
      </c>
      <c r="F15" s="1">
        <f>38/50</f>
        <v>0.76</v>
      </c>
      <c r="I15">
        <v>241219</v>
      </c>
      <c r="J15" s="1">
        <f>43/50</f>
        <v>0.86</v>
      </c>
    </row>
    <row r="16" spans="1:15" x14ac:dyDescent="0.35">
      <c r="A16">
        <v>241173</v>
      </c>
      <c r="E16">
        <v>241176</v>
      </c>
      <c r="F16" s="1">
        <f>45/50</f>
        <v>0.9</v>
      </c>
      <c r="I16">
        <v>221555</v>
      </c>
      <c r="J16" s="1">
        <f>50/50</f>
        <v>1</v>
      </c>
    </row>
    <row r="17" spans="1:10" x14ac:dyDescent="0.35">
      <c r="A17">
        <v>240928</v>
      </c>
      <c r="B17" s="1">
        <f>42/50</f>
        <v>0.84</v>
      </c>
      <c r="E17">
        <v>241017</v>
      </c>
      <c r="F17" s="1">
        <f>50/50</f>
        <v>1</v>
      </c>
      <c r="I17">
        <v>221992</v>
      </c>
      <c r="J17" s="1">
        <f>46/50</f>
        <v>0.92</v>
      </c>
    </row>
    <row r="18" spans="1:10" x14ac:dyDescent="0.35">
      <c r="A18">
        <v>241463</v>
      </c>
      <c r="B18" s="1">
        <f>40/50</f>
        <v>0.8</v>
      </c>
      <c r="E18">
        <v>241223</v>
      </c>
      <c r="F18" s="1">
        <f>46/50</f>
        <v>0.92</v>
      </c>
      <c r="I18">
        <v>223840</v>
      </c>
      <c r="J18" s="1">
        <f>42/50</f>
        <v>0.84</v>
      </c>
    </row>
    <row r="19" spans="1:10" x14ac:dyDescent="0.35">
      <c r="A19">
        <v>220649</v>
      </c>
      <c r="E19">
        <v>241239</v>
      </c>
      <c r="F19" s="1">
        <f>42/50</f>
        <v>0.84</v>
      </c>
      <c r="I19">
        <v>241175</v>
      </c>
      <c r="J19" s="1">
        <f>27/50</f>
        <v>0.54</v>
      </c>
    </row>
    <row r="20" spans="1:10" x14ac:dyDescent="0.35">
      <c r="A20">
        <v>223762</v>
      </c>
      <c r="E20">
        <v>241084</v>
      </c>
      <c r="F20" s="1">
        <f>46/50</f>
        <v>0.92</v>
      </c>
      <c r="I20" s="2">
        <v>221459</v>
      </c>
      <c r="J20" s="3">
        <f>20/50</f>
        <v>0.4</v>
      </c>
    </row>
    <row r="21" spans="1:10" x14ac:dyDescent="0.35">
      <c r="A21">
        <v>240887</v>
      </c>
      <c r="B21" s="1">
        <f>50/50</f>
        <v>1</v>
      </c>
      <c r="E21">
        <v>241165</v>
      </c>
      <c r="F21" s="1">
        <f>38/50</f>
        <v>0.76</v>
      </c>
      <c r="I21">
        <v>240888</v>
      </c>
      <c r="J21" s="1">
        <f>50/50</f>
        <v>1</v>
      </c>
    </row>
    <row r="22" spans="1:10" x14ac:dyDescent="0.35">
      <c r="A22">
        <v>241351</v>
      </c>
      <c r="E22">
        <v>223612</v>
      </c>
      <c r="F22" s="1">
        <f>50/50</f>
        <v>1</v>
      </c>
      <c r="I22" s="2">
        <v>222192</v>
      </c>
      <c r="J22" s="3">
        <f>23/50</f>
        <v>0.46</v>
      </c>
    </row>
    <row r="23" spans="1:10" x14ac:dyDescent="0.35">
      <c r="A23">
        <v>241224</v>
      </c>
      <c r="B23" s="1">
        <f>49/50</f>
        <v>0.98</v>
      </c>
      <c r="E23">
        <v>240635</v>
      </c>
      <c r="I23">
        <v>240976</v>
      </c>
      <c r="J23" s="1">
        <f>49/50</f>
        <v>0.98</v>
      </c>
    </row>
    <row r="24" spans="1:10" x14ac:dyDescent="0.35">
      <c r="E24">
        <v>240960</v>
      </c>
      <c r="F24" s="1">
        <f>44/50</f>
        <v>0.88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Ćwiek</dc:creator>
  <cp:lastModifiedBy>Małgorzata Ćwiek</cp:lastModifiedBy>
  <dcterms:created xsi:type="dcterms:W3CDTF">2024-12-29T22:03:15Z</dcterms:created>
  <dcterms:modified xsi:type="dcterms:W3CDTF">2024-12-30T20:56:53Z</dcterms:modified>
</cp:coreProperties>
</file>