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yrob\Desktop\"/>
    </mc:Choice>
  </mc:AlternateContent>
  <xr:revisionPtr revIDLastSave="0" documentId="8_{36BECCDB-62ED-4E23-B5A1-A079DEE9549C}" xr6:coauthVersionLast="47" xr6:coauthVersionMax="47" xr10:uidLastSave="{00000000-0000-0000-0000-000000000000}"/>
  <bookViews>
    <workbookView xWindow="-108" yWindow="-108" windowWidth="23256" windowHeight="12576" xr2:uid="{577A8288-9494-41C3-860D-EC2182EA1134}"/>
  </bookViews>
  <sheets>
    <sheet name="interconnections" sheetId="4" r:id="rId1"/>
    <sheet name="sheet2" sheetId="3" r:id="rId2"/>
    <sheet name="sheet1" sheetId="1" r:id="rId3"/>
    <sheet name="sheet0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4" l="1"/>
  <c r="C27" i="4"/>
  <c r="P22" i="4"/>
  <c r="J23" i="4"/>
  <c r="P16" i="4" s="1"/>
  <c r="P20" i="4" s="1"/>
  <c r="C16" i="4"/>
  <c r="C20" i="4" s="1"/>
  <c r="P12" i="4"/>
  <c r="Q12" i="4" s="1"/>
  <c r="P11" i="4"/>
  <c r="Q11" i="4" s="1"/>
  <c r="P10" i="4"/>
  <c r="Q10" i="4" s="1"/>
  <c r="P9" i="4"/>
  <c r="Q9" i="4" s="1"/>
  <c r="P8" i="4"/>
  <c r="P6" i="4"/>
  <c r="Q6" i="4" s="1"/>
  <c r="P5" i="4"/>
  <c r="Q5" i="4" s="1"/>
  <c r="P4" i="4"/>
  <c r="Q4" i="4" s="1"/>
  <c r="P3" i="4"/>
  <c r="Q3" i="4" s="1"/>
  <c r="P2" i="4"/>
  <c r="Q2" i="4" s="1"/>
  <c r="B13" i="4"/>
  <c r="B7" i="4"/>
  <c r="P13" i="4" l="1"/>
  <c r="P7" i="4"/>
  <c r="J25" i="4"/>
</calcChain>
</file>

<file path=xl/sharedStrings.xml><?xml version="1.0" encoding="utf-8"?>
<sst xmlns="http://schemas.openxmlformats.org/spreadsheetml/2006/main" count="116" uniqueCount="78">
  <si>
    <t>Income Statement</t>
  </si>
  <si>
    <t>Sales</t>
  </si>
  <si>
    <t>Cost of Goods Sold</t>
  </si>
  <si>
    <t>Depreciation</t>
  </si>
  <si>
    <t>Selling Expenses</t>
  </si>
  <si>
    <t>Administrative Expenses</t>
  </si>
  <si>
    <t>Other operating expenses</t>
  </si>
  <si>
    <t>financial revenues</t>
  </si>
  <si>
    <t>financial costs</t>
  </si>
  <si>
    <t>income tax</t>
  </si>
  <si>
    <t>Net Income</t>
  </si>
  <si>
    <r>
      <t xml:space="preserve">`-D </t>
    </r>
    <r>
      <rPr>
        <sz val="11"/>
        <color theme="1"/>
        <rFont val="Ariel"/>
        <charset val="238"/>
      </rPr>
      <t>Receivables</t>
    </r>
  </si>
  <si>
    <t>`=Sales receipts</t>
  </si>
  <si>
    <t>Merchandise/Inventories</t>
  </si>
  <si>
    <t>Opening bal</t>
  </si>
  <si>
    <t>Deliveries</t>
  </si>
  <si>
    <t>Ending Balance</t>
  </si>
  <si>
    <t>Ending Balance + COGS = Opening Balance + Deliveries</t>
  </si>
  <si>
    <t>Ending Balance - Opening Balance = Deliveries + COGS</t>
  </si>
  <si>
    <r>
      <rPr>
        <sz val="11"/>
        <color rgb="FFFF0000"/>
        <rFont val="Symbol"/>
        <family val="1"/>
        <charset val="2"/>
      </rPr>
      <t>D</t>
    </r>
    <r>
      <rPr>
        <sz val="11"/>
        <color rgb="FFFF0000"/>
        <rFont val="Aptos Narrow"/>
        <family val="2"/>
        <charset val="238"/>
        <scheme val="minor"/>
      </rPr>
      <t xml:space="preserve"> Inventories - Deliveries = COGS</t>
    </r>
  </si>
  <si>
    <r>
      <t xml:space="preserve">Deliveries = cash payment to suppliers + </t>
    </r>
    <r>
      <rPr>
        <sz val="11"/>
        <color rgb="FFFF0000"/>
        <rFont val="Symbol"/>
        <family val="1"/>
        <charset val="2"/>
      </rPr>
      <t>D</t>
    </r>
    <r>
      <rPr>
        <sz val="11"/>
        <color rgb="FFFF0000"/>
        <rFont val="Aptos Narrow"/>
        <family val="2"/>
        <charset val="238"/>
        <scheme val="minor"/>
      </rPr>
      <t xml:space="preserve"> payables</t>
    </r>
  </si>
  <si>
    <r>
      <rPr>
        <sz val="11"/>
        <color rgb="FFFF0000"/>
        <rFont val="Symbol"/>
        <family val="1"/>
        <charset val="2"/>
      </rPr>
      <t>D</t>
    </r>
    <r>
      <rPr>
        <sz val="11"/>
        <color rgb="FFFF0000"/>
        <rFont val="Aptos Narrow"/>
        <family val="2"/>
        <charset val="238"/>
        <scheme val="minor"/>
      </rPr>
      <t xml:space="preserve"> Inventories - cash payment to suppliers - D payables = COGS</t>
    </r>
  </si>
  <si>
    <t>COGS - D Inventories + D Payables = cash payments to supplies</t>
  </si>
  <si>
    <t>`-D Inventories</t>
  </si>
  <si>
    <t>`+D Payables</t>
  </si>
  <si>
    <t>`=Cash payments to suppliers</t>
  </si>
  <si>
    <t>`-D Accruals</t>
  </si>
  <si>
    <t>`+ Depreciation</t>
  </si>
  <si>
    <t>`=Payments to selling people</t>
  </si>
  <si>
    <t>`=Payments for administrative expenses</t>
  </si>
  <si>
    <t>`=Payments in cash</t>
  </si>
  <si>
    <t>`+D Provisions</t>
  </si>
  <si>
    <t>`- Financial Revenues</t>
  </si>
  <si>
    <t>`= Financial revenues received</t>
  </si>
  <si>
    <t>`+ Financial Costs</t>
  </si>
  <si>
    <t>`+ Income Tax</t>
  </si>
  <si>
    <t>`= Financial costs paid in cash</t>
  </si>
  <si>
    <t>`=Income tax (Really) paid</t>
  </si>
  <si>
    <t>Balance on operating cash flows</t>
  </si>
  <si>
    <t>Balance on investment cash flows</t>
  </si>
  <si>
    <r>
      <t xml:space="preserve">`- </t>
    </r>
    <r>
      <rPr>
        <sz val="8"/>
        <color theme="1"/>
        <rFont val="Symbol"/>
        <family val="1"/>
        <charset val="2"/>
      </rPr>
      <t>D</t>
    </r>
    <r>
      <rPr>
        <sz val="8"/>
        <color theme="1"/>
        <rFont val="Aptos Narrow"/>
        <family val="2"/>
        <charset val="238"/>
        <scheme val="minor"/>
      </rPr>
      <t xml:space="preserve"> fixed assets</t>
    </r>
  </si>
  <si>
    <t>D long-term liabilities</t>
  </si>
  <si>
    <t xml:space="preserve">D of equity </t>
  </si>
  <si>
    <t>Balance on financial cash flows</t>
  </si>
  <si>
    <t>Building</t>
  </si>
  <si>
    <t>Machinery</t>
  </si>
  <si>
    <t>Inventories</t>
  </si>
  <si>
    <t>Receivables</t>
  </si>
  <si>
    <t>Cash</t>
  </si>
  <si>
    <t>Assets</t>
  </si>
  <si>
    <t>Equity</t>
  </si>
  <si>
    <t>Ret earnig</t>
  </si>
  <si>
    <t>Provisions</t>
  </si>
  <si>
    <t>LT liab</t>
  </si>
  <si>
    <t>Payables</t>
  </si>
  <si>
    <t>Equity + Liabi</t>
  </si>
  <si>
    <t>CF direct</t>
  </si>
  <si>
    <t>cash collections</t>
  </si>
  <si>
    <t>cash payment to supp</t>
  </si>
  <si>
    <t>repayment of the loan</t>
  </si>
  <si>
    <t>taxation paid</t>
  </si>
  <si>
    <t>receipt of the loan</t>
  </si>
  <si>
    <t>change of fixed assets</t>
  </si>
  <si>
    <t>IS</t>
  </si>
  <si>
    <t>Sales Revenues</t>
  </si>
  <si>
    <t>Depreciation (Administr)</t>
  </si>
  <si>
    <t>Other oper exp (provision)</t>
  </si>
  <si>
    <t>Income tax</t>
  </si>
  <si>
    <t>Dividend</t>
  </si>
  <si>
    <t>Retained earnings</t>
  </si>
  <si>
    <t>CF Indirect</t>
  </si>
  <si>
    <t>Change of fixed assets</t>
  </si>
  <si>
    <t>change of cash</t>
  </si>
  <si>
    <t>Net income</t>
  </si>
  <si>
    <t>Change of provisions</t>
  </si>
  <si>
    <t>OCF</t>
  </si>
  <si>
    <t>Receipt of the loan</t>
  </si>
  <si>
    <t>Repayment of the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</si>
</sst>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1"/>
      <name val="Aptos Narrow"/>
      <family val="1"/>
      <charset val="2"/>
      <scheme val="minor"/>
    </font>
    <font>
      <sz val="11"/>
      <color theme="1"/>
      <name val="Ariel"/>
      <charset val="238"/>
    </font>
    <font>
      <sz val="11"/>
      <color rgb="FFFF0000"/>
      <name val="Aptos Narrow"/>
      <family val="1"/>
      <charset val="2"/>
      <scheme val="minor"/>
    </font>
    <font>
      <sz val="11"/>
      <color rgb="FFFF0000"/>
      <name val="Symbol"/>
      <family val="1"/>
      <charset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Symbol"/>
      <family val="1"/>
      <charset val="2"/>
    </font>
    <font>
      <strike/>
      <sz val="11"/>
      <color theme="1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0" xfId="0" applyFont="1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/>
    <xf numFmtId="0" fontId="6" fillId="0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/>
    <xf numFmtId="0" fontId="6" fillId="0" borderId="1" xfId="0" applyFont="1" applyBorder="1"/>
    <xf numFmtId="0" fontId="0" fillId="2" borderId="0" xfId="0" applyFill="1"/>
    <xf numFmtId="0" fontId="6" fillId="2" borderId="0" xfId="0" applyFont="1" applyFill="1"/>
    <xf numFmtId="0" fontId="0" fillId="0" borderId="7" xfId="0" applyBorder="1"/>
    <xf numFmtId="0" fontId="6" fillId="0" borderId="8" xfId="0" applyFont="1" applyBorder="1"/>
    <xf numFmtId="0" fontId="0" fillId="0" borderId="9" xfId="0" applyBorder="1"/>
    <xf numFmtId="0" fontId="6" fillId="0" borderId="0" xfId="0" applyFont="1" applyBorder="1"/>
    <xf numFmtId="0" fontId="10" fillId="0" borderId="9" xfId="0" applyFont="1" applyBorder="1"/>
    <xf numFmtId="0" fontId="11" fillId="0" borderId="0" xfId="0" applyFont="1" applyBorder="1"/>
    <xf numFmtId="0" fontId="10" fillId="0" borderId="3" xfId="0" applyFont="1" applyBorder="1"/>
    <xf numFmtId="0" fontId="0" fillId="0" borderId="10" xfId="0" applyBorder="1"/>
    <xf numFmtId="0" fontId="0" fillId="0" borderId="11" xfId="0" applyBorder="1"/>
    <xf numFmtId="0" fontId="0" fillId="3" borderId="0" xfId="0" applyFill="1"/>
    <xf numFmtId="0" fontId="6" fillId="3" borderId="0" xfId="0" applyFont="1" applyFill="1"/>
    <xf numFmtId="0" fontId="1" fillId="3" borderId="0" xfId="0" applyFont="1" applyFill="1"/>
    <xf numFmtId="0" fontId="0" fillId="0" borderId="8" xfId="0" applyBorder="1"/>
    <xf numFmtId="0" fontId="0" fillId="0" borderId="0" xfId="0" applyBorder="1"/>
    <xf numFmtId="0" fontId="6" fillId="0" borderId="2" xfId="0" applyFont="1" applyBorder="1"/>
    <xf numFmtId="0" fontId="6" fillId="0" borderId="3" xfId="0" applyFont="1" applyBorder="1"/>
    <xf numFmtId="0" fontId="10" fillId="0" borderId="0" xfId="0" applyFont="1" applyBorder="1"/>
    <xf numFmtId="0" fontId="11" fillId="0" borderId="3" xfId="0" applyFont="1" applyBorder="1"/>
    <xf numFmtId="0" fontId="6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7243-9FFA-4784-BB97-0A409A8E794B}">
  <dimension ref="A2:Q27"/>
  <sheetViews>
    <sheetView tabSelected="1" zoomScale="176" workbookViewId="0">
      <selection activeCell="Q2" sqref="Q2:Q12"/>
    </sheetView>
  </sheetViews>
  <sheetFormatPr defaultRowHeight="14.4"/>
  <cols>
    <col min="1" max="1" width="10.109375" customWidth="1"/>
    <col min="2" max="2" width="8.88671875" style="18"/>
    <col min="3" max="3" width="3.44140625" customWidth="1"/>
    <col min="4" max="4" width="4" customWidth="1"/>
    <col min="5" max="5" width="5" customWidth="1"/>
    <col min="6" max="6" width="3.5546875" customWidth="1"/>
    <col min="7" max="7" width="4" customWidth="1"/>
    <col min="8" max="8" width="4.33203125" customWidth="1"/>
    <col min="9" max="9" width="4.77734375" customWidth="1"/>
    <col min="10" max="10" width="4.21875" customWidth="1"/>
    <col min="11" max="11" width="3.88671875" customWidth="1"/>
    <col min="12" max="12" width="3.77734375" customWidth="1"/>
    <col min="13" max="13" width="4.6640625" customWidth="1"/>
    <col min="14" max="15" width="5.109375" customWidth="1"/>
    <col min="16" max="16" width="6" style="18" customWidth="1"/>
  </cols>
  <sheetData>
    <row r="2" spans="1:17">
      <c r="A2" t="s">
        <v>44</v>
      </c>
      <c r="B2" s="18">
        <v>10</v>
      </c>
      <c r="F2">
        <v>20</v>
      </c>
      <c r="G2">
        <v>-5</v>
      </c>
      <c r="P2" s="18">
        <f>SUM(B2:O2)</f>
        <v>25</v>
      </c>
      <c r="Q2">
        <f>P2-B2</f>
        <v>15</v>
      </c>
    </row>
    <row r="3" spans="1:17">
      <c r="A3" t="s">
        <v>45</v>
      </c>
      <c r="B3" s="18">
        <v>20</v>
      </c>
      <c r="P3" s="18">
        <f t="shared" ref="P3:P12" si="0">SUM(B3:O3)</f>
        <v>20</v>
      </c>
      <c r="Q3">
        <f t="shared" ref="Q3:Q12" si="1">P3-B3</f>
        <v>0</v>
      </c>
    </row>
    <row r="4" spans="1:17">
      <c r="A4" t="s">
        <v>46</v>
      </c>
      <c r="B4" s="18">
        <v>20</v>
      </c>
      <c r="C4">
        <v>20</v>
      </c>
      <c r="E4">
        <v>-10</v>
      </c>
      <c r="K4">
        <v>-10</v>
      </c>
      <c r="P4" s="18">
        <f t="shared" si="0"/>
        <v>20</v>
      </c>
      <c r="Q4">
        <f t="shared" si="1"/>
        <v>0</v>
      </c>
    </row>
    <row r="5" spans="1:17">
      <c r="A5" t="s">
        <v>47</v>
      </c>
      <c r="B5" s="18">
        <v>10</v>
      </c>
      <c r="J5">
        <v>30</v>
      </c>
      <c r="L5">
        <v>-30</v>
      </c>
      <c r="P5" s="18">
        <f t="shared" si="0"/>
        <v>10</v>
      </c>
      <c r="Q5">
        <f t="shared" si="1"/>
        <v>0</v>
      </c>
    </row>
    <row r="6" spans="1:17">
      <c r="A6" s="20" t="s">
        <v>48</v>
      </c>
      <c r="B6" s="21">
        <v>10</v>
      </c>
      <c r="C6" s="20"/>
      <c r="D6" s="20">
        <v>30</v>
      </c>
      <c r="E6" s="20"/>
      <c r="F6" s="20"/>
      <c r="G6" s="20"/>
      <c r="H6" s="20">
        <v>-20</v>
      </c>
      <c r="I6" s="20"/>
      <c r="J6" s="20"/>
      <c r="K6" s="20"/>
      <c r="L6" s="20">
        <v>30</v>
      </c>
      <c r="M6" s="20">
        <v>-20</v>
      </c>
      <c r="N6" s="20"/>
      <c r="O6" s="20">
        <v>-10</v>
      </c>
      <c r="P6" s="21">
        <f t="shared" si="0"/>
        <v>20</v>
      </c>
      <c r="Q6">
        <f t="shared" si="1"/>
        <v>10</v>
      </c>
    </row>
    <row r="7" spans="1:17">
      <c r="A7" s="2" t="s">
        <v>49</v>
      </c>
      <c r="B7" s="19">
        <f>SUM(B2:B6)</f>
        <v>70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8">
        <f>SUM(P2:P6)</f>
        <v>95</v>
      </c>
    </row>
    <row r="8" spans="1:17">
      <c r="A8" t="s">
        <v>50</v>
      </c>
      <c r="B8" s="18">
        <v>10</v>
      </c>
      <c r="P8" s="18">
        <f t="shared" si="0"/>
        <v>10</v>
      </c>
    </row>
    <row r="9" spans="1:17">
      <c r="A9" s="31" t="s">
        <v>51</v>
      </c>
      <c r="B9" s="32">
        <v>0</v>
      </c>
      <c r="C9" s="31"/>
      <c r="D9" s="33">
        <v>30</v>
      </c>
      <c r="E9" s="33">
        <v>-10</v>
      </c>
      <c r="F9" s="31"/>
      <c r="G9" s="33">
        <v>-5</v>
      </c>
      <c r="H9" s="31"/>
      <c r="I9" s="33">
        <v>-10</v>
      </c>
      <c r="J9" s="33">
        <v>30</v>
      </c>
      <c r="K9" s="33">
        <v>-10</v>
      </c>
      <c r="L9" s="31"/>
      <c r="M9" s="31"/>
      <c r="N9" s="31">
        <v>-10</v>
      </c>
      <c r="O9" s="33">
        <v>-10</v>
      </c>
      <c r="P9" s="32">
        <f t="shared" si="0"/>
        <v>5</v>
      </c>
      <c r="Q9">
        <f t="shared" si="1"/>
        <v>5</v>
      </c>
    </row>
    <row r="10" spans="1:17">
      <c r="A10" t="s">
        <v>52</v>
      </c>
      <c r="B10" s="18">
        <v>0</v>
      </c>
      <c r="I10">
        <v>10</v>
      </c>
      <c r="P10" s="18">
        <f t="shared" si="0"/>
        <v>10</v>
      </c>
      <c r="Q10">
        <f t="shared" si="1"/>
        <v>10</v>
      </c>
    </row>
    <row r="11" spans="1:17">
      <c r="A11" t="s">
        <v>53</v>
      </c>
      <c r="B11" s="18">
        <v>30</v>
      </c>
      <c r="F11">
        <v>20</v>
      </c>
      <c r="M11">
        <v>-20</v>
      </c>
      <c r="P11" s="18">
        <f t="shared" si="0"/>
        <v>30</v>
      </c>
      <c r="Q11">
        <f t="shared" si="1"/>
        <v>0</v>
      </c>
    </row>
    <row r="12" spans="1:17">
      <c r="A12" t="s">
        <v>54</v>
      </c>
      <c r="B12" s="18">
        <v>30</v>
      </c>
      <c r="C12">
        <v>20</v>
      </c>
      <c r="H12">
        <v>-20</v>
      </c>
      <c r="N12">
        <v>10</v>
      </c>
      <c r="P12" s="18">
        <f t="shared" si="0"/>
        <v>40</v>
      </c>
      <c r="Q12">
        <f>P12-B12</f>
        <v>10</v>
      </c>
    </row>
    <row r="13" spans="1:17">
      <c r="A13" t="s">
        <v>55</v>
      </c>
      <c r="B13" s="18">
        <f>SUM(B8:B12)</f>
        <v>70</v>
      </c>
      <c r="P13" s="18">
        <f>SUM(P8:P12)</f>
        <v>95</v>
      </c>
    </row>
    <row r="15" spans="1:17">
      <c r="A15" s="22" t="s">
        <v>56</v>
      </c>
      <c r="B15" s="23"/>
      <c r="C15" s="4"/>
      <c r="E15" s="22" t="s">
        <v>63</v>
      </c>
      <c r="F15" s="34"/>
      <c r="G15" s="34"/>
      <c r="H15" s="34"/>
      <c r="I15" s="34"/>
      <c r="J15" s="4"/>
      <c r="L15" s="22" t="s">
        <v>70</v>
      </c>
      <c r="M15" s="34"/>
      <c r="N15" s="34"/>
      <c r="O15" s="34"/>
      <c r="P15" s="36"/>
    </row>
    <row r="16" spans="1:17">
      <c r="A16" s="24" t="s">
        <v>57</v>
      </c>
      <c r="B16" s="25"/>
      <c r="C16" s="5">
        <f>D6+L6</f>
        <v>60</v>
      </c>
      <c r="E16" s="24" t="s">
        <v>64</v>
      </c>
      <c r="F16" s="35"/>
      <c r="G16" s="35"/>
      <c r="H16" s="35"/>
      <c r="I16" s="35"/>
      <c r="J16" s="5">
        <v>60</v>
      </c>
      <c r="L16" s="24" t="s">
        <v>73</v>
      </c>
      <c r="M16" s="35"/>
      <c r="N16" s="35"/>
      <c r="O16" s="35"/>
      <c r="P16" s="37">
        <f>J23</f>
        <v>15</v>
      </c>
    </row>
    <row r="17" spans="1:16">
      <c r="A17" s="24" t="s">
        <v>58</v>
      </c>
      <c r="B17" s="25"/>
      <c r="C17" s="5">
        <v>-20</v>
      </c>
      <c r="E17" s="24" t="s">
        <v>2</v>
      </c>
      <c r="F17" s="35"/>
      <c r="G17" s="35"/>
      <c r="H17" s="35"/>
      <c r="I17" s="35"/>
      <c r="J17" s="5">
        <v>-20</v>
      </c>
      <c r="L17" s="24" t="s">
        <v>3</v>
      </c>
      <c r="M17" s="35"/>
      <c r="N17" s="35"/>
      <c r="O17" s="35"/>
      <c r="P17" s="5">
        <v>5</v>
      </c>
    </row>
    <row r="18" spans="1:16">
      <c r="A18" s="24" t="s">
        <v>60</v>
      </c>
      <c r="B18" s="25"/>
      <c r="C18" s="5">
        <v>-10</v>
      </c>
      <c r="E18" s="24" t="s">
        <v>65</v>
      </c>
      <c r="F18" s="35"/>
      <c r="G18" s="35"/>
      <c r="H18" s="35"/>
      <c r="I18" s="35"/>
      <c r="J18" s="5">
        <v>-5</v>
      </c>
      <c r="L18" s="24"/>
      <c r="M18" s="35"/>
      <c r="N18" s="35"/>
      <c r="O18" s="35"/>
      <c r="P18" s="37"/>
    </row>
    <row r="19" spans="1:16">
      <c r="A19" s="24"/>
      <c r="B19" s="25"/>
      <c r="C19" s="5"/>
      <c r="E19" s="24" t="s">
        <v>66</v>
      </c>
      <c r="F19" s="35"/>
      <c r="G19" s="35"/>
      <c r="H19" s="35"/>
      <c r="I19" s="35"/>
      <c r="J19" s="5">
        <v>-10</v>
      </c>
      <c r="L19" s="24" t="s">
        <v>74</v>
      </c>
      <c r="M19" s="35"/>
      <c r="N19" s="35"/>
      <c r="O19" s="35"/>
      <c r="P19" s="37">
        <v>10</v>
      </c>
    </row>
    <row r="20" spans="1:16">
      <c r="A20" s="24" t="s">
        <v>75</v>
      </c>
      <c r="B20" s="25"/>
      <c r="C20" s="5">
        <f>SUM(C16:C18)</f>
        <v>30</v>
      </c>
      <c r="E20" s="24"/>
      <c r="F20" s="35"/>
      <c r="G20" s="35"/>
      <c r="H20" s="35"/>
      <c r="I20" s="35"/>
      <c r="J20" s="5"/>
      <c r="L20" s="24" t="s">
        <v>75</v>
      </c>
      <c r="M20" s="35"/>
      <c r="N20" s="35"/>
      <c r="O20" s="35"/>
      <c r="P20" s="37">
        <f>SUM(P16:P19)</f>
        <v>30</v>
      </c>
    </row>
    <row r="21" spans="1:16">
      <c r="A21" s="24"/>
      <c r="B21" s="25"/>
      <c r="C21" s="5"/>
      <c r="E21" s="24"/>
      <c r="F21" s="35"/>
      <c r="G21" s="35"/>
      <c r="H21" s="35"/>
      <c r="I21" s="35"/>
      <c r="J21" s="5"/>
      <c r="L21" s="24"/>
      <c r="M21" s="35"/>
      <c r="N21" s="35"/>
      <c r="O21" s="35"/>
      <c r="P21" s="37"/>
    </row>
    <row r="22" spans="1:16">
      <c r="A22" s="26" t="s">
        <v>62</v>
      </c>
      <c r="B22" s="27"/>
      <c r="C22" s="28">
        <v>-20</v>
      </c>
      <c r="E22" s="24" t="s">
        <v>67</v>
      </c>
      <c r="F22" s="35"/>
      <c r="G22" s="35"/>
      <c r="H22" s="35"/>
      <c r="I22" s="35"/>
      <c r="J22" s="5">
        <v>-10</v>
      </c>
      <c r="L22" s="26" t="s">
        <v>71</v>
      </c>
      <c r="M22" s="38"/>
      <c r="N22" s="38"/>
      <c r="O22" s="38"/>
      <c r="P22" s="39">
        <f>-5-15</f>
        <v>-20</v>
      </c>
    </row>
    <row r="23" spans="1:16">
      <c r="A23" s="24"/>
      <c r="B23" s="25"/>
      <c r="C23" s="5"/>
      <c r="E23" s="24" t="s">
        <v>10</v>
      </c>
      <c r="F23" s="35"/>
      <c r="G23" s="35"/>
      <c r="H23" s="35"/>
      <c r="I23" s="35"/>
      <c r="J23" s="5">
        <f>SUM(J16:J22)</f>
        <v>15</v>
      </c>
      <c r="L23" s="24"/>
      <c r="M23" s="35"/>
      <c r="N23" s="35"/>
      <c r="O23" s="35"/>
      <c r="P23" s="37"/>
    </row>
    <row r="24" spans="1:16">
      <c r="A24" s="26" t="s">
        <v>61</v>
      </c>
      <c r="B24" s="27"/>
      <c r="C24" s="28">
        <v>20</v>
      </c>
      <c r="E24" s="24" t="s">
        <v>68</v>
      </c>
      <c r="F24" s="35"/>
      <c r="G24" s="35"/>
      <c r="H24" s="35"/>
      <c r="I24" s="35"/>
      <c r="J24" s="5">
        <v>-10</v>
      </c>
      <c r="L24" s="26" t="s">
        <v>76</v>
      </c>
      <c r="M24" s="38"/>
      <c r="N24" s="38"/>
      <c r="O24" s="38"/>
      <c r="P24" s="39">
        <v>20</v>
      </c>
    </row>
    <row r="25" spans="1:16">
      <c r="A25" s="29" t="s">
        <v>59</v>
      </c>
      <c r="B25" s="19"/>
      <c r="C25" s="30">
        <v>-20</v>
      </c>
      <c r="E25" s="29" t="s">
        <v>69</v>
      </c>
      <c r="F25" s="2"/>
      <c r="G25" s="2"/>
      <c r="H25" s="2"/>
      <c r="I25" s="2"/>
      <c r="J25" s="30">
        <f>J23+J24</f>
        <v>5</v>
      </c>
      <c r="L25" s="29" t="s">
        <v>77</v>
      </c>
      <c r="M25" s="2"/>
      <c r="N25" s="2"/>
      <c r="O25" s="2"/>
      <c r="P25" s="40">
        <v>-20</v>
      </c>
    </row>
    <row r="27" spans="1:16">
      <c r="A27" t="s">
        <v>72</v>
      </c>
      <c r="B27"/>
      <c r="C27" s="18">
        <f>SUM(C20:C25)</f>
        <v>10</v>
      </c>
      <c r="L27" t="s">
        <v>72</v>
      </c>
      <c r="P27" s="18">
        <f>SUM(P20:P25)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CC211-2358-4D00-8A7B-61B67CF815EF}">
  <dimension ref="A2:C32"/>
  <sheetViews>
    <sheetView topLeftCell="A15" zoomScale="140" workbookViewId="0">
      <selection activeCell="A23" sqref="A23"/>
    </sheetView>
  </sheetViews>
  <sheetFormatPr defaultRowHeight="14.4"/>
  <cols>
    <col min="1" max="1" width="22.6640625" customWidth="1"/>
    <col min="2" max="2" width="16.5546875" customWidth="1"/>
    <col min="3" max="3" width="12.44140625" customWidth="1"/>
    <col min="4" max="4" width="5.5546875" customWidth="1"/>
    <col min="5" max="5" width="5.88671875" customWidth="1"/>
  </cols>
  <sheetData>
    <row r="2" spans="1:1">
      <c r="A2" s="8" t="s">
        <v>0</v>
      </c>
    </row>
    <row r="3" spans="1:1">
      <c r="A3" s="9" t="s">
        <v>1</v>
      </c>
    </row>
    <row r="4" spans="1:1">
      <c r="A4" s="9" t="s">
        <v>2</v>
      </c>
    </row>
    <row r="5" spans="1:1">
      <c r="A5" s="9" t="s">
        <v>3</v>
      </c>
    </row>
    <row r="6" spans="1:1">
      <c r="A6" s="9" t="s">
        <v>4</v>
      </c>
    </row>
    <row r="7" spans="1:1">
      <c r="A7" s="9" t="s">
        <v>5</v>
      </c>
    </row>
    <row r="8" spans="1:1">
      <c r="A8" s="9" t="s">
        <v>6</v>
      </c>
    </row>
    <row r="9" spans="1:1">
      <c r="A9" s="9" t="s">
        <v>7</v>
      </c>
    </row>
    <row r="10" spans="1:1">
      <c r="A10" s="9" t="s">
        <v>8</v>
      </c>
    </row>
    <row r="11" spans="1:1">
      <c r="A11" s="9" t="s">
        <v>9</v>
      </c>
    </row>
    <row r="12" spans="1:1">
      <c r="A12" s="10" t="s">
        <v>10</v>
      </c>
    </row>
    <row r="14" spans="1:1">
      <c r="A14" s="11" t="s">
        <v>11</v>
      </c>
    </row>
    <row r="15" spans="1:1">
      <c r="A15" s="9" t="s">
        <v>23</v>
      </c>
    </row>
    <row r="16" spans="1:1">
      <c r="A16" s="9" t="s">
        <v>27</v>
      </c>
    </row>
    <row r="17" spans="1:3">
      <c r="A17" s="9" t="s">
        <v>31</v>
      </c>
      <c r="C17" s="13" t="s">
        <v>12</v>
      </c>
    </row>
    <row r="18" spans="1:3">
      <c r="A18" s="9" t="s">
        <v>32</v>
      </c>
      <c r="C18" s="14" t="s">
        <v>25</v>
      </c>
    </row>
    <row r="19" spans="1:3">
      <c r="A19" s="9" t="s">
        <v>34</v>
      </c>
      <c r="C19" s="14" t="s">
        <v>28</v>
      </c>
    </row>
    <row r="20" spans="1:3">
      <c r="A20" s="9" t="s">
        <v>35</v>
      </c>
      <c r="C20" s="14" t="s">
        <v>29</v>
      </c>
    </row>
    <row r="21" spans="1:3">
      <c r="A21" s="9" t="s">
        <v>24</v>
      </c>
      <c r="C21" s="14" t="s">
        <v>30</v>
      </c>
    </row>
    <row r="22" spans="1:3">
      <c r="A22" s="10" t="s">
        <v>26</v>
      </c>
      <c r="C22" s="15" t="s">
        <v>37</v>
      </c>
    </row>
    <row r="23" spans="1:3">
      <c r="A23" s="12" t="s">
        <v>38</v>
      </c>
    </row>
    <row r="25" spans="1:3">
      <c r="A25" t="s">
        <v>33</v>
      </c>
    </row>
    <row r="26" spans="1:3">
      <c r="A26" s="16" t="s">
        <v>40</v>
      </c>
    </row>
    <row r="27" spans="1:3">
      <c r="A27" s="17" t="s">
        <v>39</v>
      </c>
    </row>
    <row r="29" spans="1:3">
      <c r="A29" t="s">
        <v>36</v>
      </c>
    </row>
    <row r="30" spans="1:3">
      <c r="A30" t="s">
        <v>41</v>
      </c>
    </row>
    <row r="31" spans="1:3">
      <c r="A31" t="s">
        <v>42</v>
      </c>
    </row>
    <row r="32" spans="1:3">
      <c r="A32" s="18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D87F-5423-423B-9ED6-FD136D3026DF}">
  <dimension ref="A2:F12"/>
  <sheetViews>
    <sheetView zoomScale="222" workbookViewId="0">
      <selection activeCell="F12" sqref="F12"/>
    </sheetView>
  </sheetViews>
  <sheetFormatPr defaultRowHeight="14.4"/>
  <cols>
    <col min="1" max="1" width="22.6640625" customWidth="1"/>
    <col min="2" max="2" width="16.5546875" customWidth="1"/>
    <col min="3" max="3" width="12.44140625" customWidth="1"/>
    <col min="4" max="4" width="5.5546875" customWidth="1"/>
    <col min="5" max="5" width="5.88671875" customWidth="1"/>
  </cols>
  <sheetData>
    <row r="2" spans="1:6">
      <c r="A2" t="s">
        <v>0</v>
      </c>
    </row>
    <row r="3" spans="1:6">
      <c r="A3" t="s">
        <v>1</v>
      </c>
      <c r="B3" s="1" t="s">
        <v>11</v>
      </c>
      <c r="F3" t="s">
        <v>12</v>
      </c>
    </row>
    <row r="4" spans="1:6">
      <c r="A4" t="s">
        <v>2</v>
      </c>
      <c r="B4" t="s">
        <v>23</v>
      </c>
      <c r="C4" t="s">
        <v>24</v>
      </c>
      <c r="D4" t="s">
        <v>26</v>
      </c>
      <c r="F4" t="s">
        <v>25</v>
      </c>
    </row>
    <row r="5" spans="1:6">
      <c r="A5" t="s">
        <v>3</v>
      </c>
      <c r="B5" t="s">
        <v>27</v>
      </c>
      <c r="F5">
        <v>0</v>
      </c>
    </row>
    <row r="6" spans="1:6">
      <c r="A6" t="s">
        <v>4</v>
      </c>
      <c r="C6" t="s">
        <v>24</v>
      </c>
      <c r="F6" t="s">
        <v>28</v>
      </c>
    </row>
    <row r="7" spans="1:6">
      <c r="A7" t="s">
        <v>5</v>
      </c>
      <c r="C7" t="s">
        <v>24</v>
      </c>
      <c r="F7" t="s">
        <v>29</v>
      </c>
    </row>
    <row r="8" spans="1:6">
      <c r="A8" t="s">
        <v>6</v>
      </c>
      <c r="B8" t="s">
        <v>31</v>
      </c>
      <c r="C8" t="s">
        <v>24</v>
      </c>
      <c r="D8" t="s">
        <v>26</v>
      </c>
      <c r="F8" t="s">
        <v>30</v>
      </c>
    </row>
    <row r="9" spans="1:6">
      <c r="A9" t="s">
        <v>7</v>
      </c>
      <c r="B9" t="s">
        <v>32</v>
      </c>
      <c r="F9" t="s">
        <v>33</v>
      </c>
    </row>
    <row r="10" spans="1:6">
      <c r="A10" t="s">
        <v>8</v>
      </c>
      <c r="B10" t="s">
        <v>34</v>
      </c>
      <c r="F10" t="s">
        <v>36</v>
      </c>
    </row>
    <row r="11" spans="1:6">
      <c r="A11" t="s">
        <v>9</v>
      </c>
      <c r="B11" t="s">
        <v>35</v>
      </c>
      <c r="F11" t="s">
        <v>37</v>
      </c>
    </row>
    <row r="12" spans="1:6">
      <c r="A12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A069-A4D1-4E04-8D6C-FA6F0A5A9858}">
  <dimension ref="B3:C15"/>
  <sheetViews>
    <sheetView topLeftCell="A7" zoomScale="266" workbookViewId="0">
      <selection activeCell="B16" sqref="B16"/>
    </sheetView>
  </sheetViews>
  <sheetFormatPr defaultRowHeight="14.4"/>
  <cols>
    <col min="2" max="2" width="10.88671875" customWidth="1"/>
    <col min="3" max="3" width="11.21875" customWidth="1"/>
  </cols>
  <sheetData>
    <row r="3" spans="2:3">
      <c r="B3" s="3" t="s">
        <v>13</v>
      </c>
      <c r="C3" s="3"/>
    </row>
    <row r="4" spans="2:3">
      <c r="B4" s="4" t="s">
        <v>14</v>
      </c>
      <c r="C4" t="s">
        <v>2</v>
      </c>
    </row>
    <row r="5" spans="2:3">
      <c r="B5" s="5" t="s">
        <v>15</v>
      </c>
      <c r="C5" t="s">
        <v>16</v>
      </c>
    </row>
    <row r="6" spans="2:3">
      <c r="B6" s="5"/>
    </row>
    <row r="7" spans="2:3">
      <c r="B7" s="5"/>
    </row>
    <row r="9" spans="2:3">
      <c r="B9" t="s">
        <v>17</v>
      </c>
    </row>
    <row r="10" spans="2:3">
      <c r="B10" t="s">
        <v>18</v>
      </c>
    </row>
    <row r="11" spans="2:3">
      <c r="B11" s="6" t="s">
        <v>19</v>
      </c>
    </row>
    <row r="12" spans="2:3">
      <c r="B12" s="7" t="s">
        <v>20</v>
      </c>
    </row>
    <row r="14" spans="2:3">
      <c r="B14" s="6" t="s">
        <v>21</v>
      </c>
    </row>
    <row r="15" spans="2:3">
      <c r="B15" t="s">
        <v>22</v>
      </c>
    </row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interconnections</vt:lpstr>
      <vt:lpstr>sheet2</vt:lpstr>
      <vt:lpstr>sheet1</vt:lpstr>
      <vt:lpstr>sheet0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Wyrobek</dc:creator>
  <cp:lastModifiedBy>Joanna Wyrobek</cp:lastModifiedBy>
  <dcterms:created xsi:type="dcterms:W3CDTF">2024-10-26T16:36:06Z</dcterms:created>
  <dcterms:modified xsi:type="dcterms:W3CDTF">2024-10-26T18:06:52Z</dcterms:modified>
</cp:coreProperties>
</file>