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9440" windowHeight="9468"/>
  </bookViews>
  <sheets>
    <sheet name="Dane" sheetId="1" r:id="rId1"/>
    <sheet name="Wyniki zbiorczo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</calcChain>
</file>

<file path=xl/sharedStrings.xml><?xml version="1.0" encoding="utf-8"?>
<sst xmlns="http://schemas.openxmlformats.org/spreadsheetml/2006/main" count="43" uniqueCount="38">
  <si>
    <t>rok</t>
  </si>
  <si>
    <t>Zmienne:</t>
  </si>
  <si>
    <t>Karty</t>
  </si>
  <si>
    <t>kwartał</t>
  </si>
  <si>
    <t>Wyplaty_gotowki</t>
  </si>
  <si>
    <t>Bankomaty</t>
  </si>
  <si>
    <t>Wnioskowanie bayesowskie w ekonomii empirycznej (Analityka gospodarcza)</t>
  </si>
  <si>
    <t>W(t)</t>
  </si>
  <si>
    <t>B(t)</t>
  </si>
  <si>
    <t>K(t)</t>
  </si>
  <si>
    <t>OCENY PUNKTOWE</t>
  </si>
  <si>
    <t>OCENY NIEPEWNOŚCI ESTYMACJI PUNKTOWEJ</t>
  </si>
  <si>
    <t>ESTYMACJA PRZEDZIAŁOWA (1-alfa = 0,95)</t>
  </si>
  <si>
    <t>A (przedz. ufn.)</t>
  </si>
  <si>
    <t>B (HPD)</t>
  </si>
  <si>
    <t>C (HPD)</t>
  </si>
  <si>
    <t>A (MNK)</t>
  </si>
  <si>
    <t>B (E, Mo, Me)</t>
  </si>
  <si>
    <t>C (E, Mo, Me)</t>
  </si>
  <si>
    <t>A (błędy śr. szac.)</t>
  </si>
  <si>
    <t>B (odch. std. a post.)</t>
  </si>
  <si>
    <t>C (odch. std. a post.)</t>
  </si>
  <si>
    <t>left</t>
  </si>
  <si>
    <t>right</t>
  </si>
  <si>
    <t>beta0</t>
  </si>
  <si>
    <t>beta1</t>
  </si>
  <si>
    <t>beta2</t>
  </si>
  <si>
    <t>beta3</t>
  </si>
  <si>
    <t>beta4</t>
  </si>
  <si>
    <t>beta5</t>
  </si>
  <si>
    <t>beta6</t>
  </si>
  <si>
    <t>Wariant</t>
  </si>
  <si>
    <t>Parametr</t>
  </si>
  <si>
    <t>"Wyplaty_gotowki" - wartość wypłat gotówki w bankomatach w Polsce (w mln zł)</t>
  </si>
  <si>
    <t>"Bankomaty" - liczba bankomatów w Polsce (w setkach szt.)</t>
  </si>
  <si>
    <t>"Karty" - liczba wydanych kart płatniczych (w tys. szt.)</t>
  </si>
  <si>
    <t>Źródło: NBP, https://nbp.pl/system-platniczy/dane-i-analizy/karty-platnicze/  [dostęp 1.10.2023]</t>
  </si>
  <si>
    <t>Dane kwartalne, z okresu 2005Q1-2019Q4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</si>
</sst>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7">
    <xf numFmtId="0" fontId="0" fillId="0" borderId="0" xfId="0"/>
    <xf numFmtId="0" fontId="1" fillId="0" borderId="0" xfId="0" applyFont="1"/>
    <xf numFmtId="0" fontId="3" fillId="0" borderId="0" xfId="1" applyFont="1"/>
    <xf numFmtId="0" fontId="3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0" fillId="0" borderId="0" xfId="0" applyFill="1"/>
    <xf numFmtId="0" fontId="4" fillId="0" borderId="0" xfId="2" applyFill="1" applyBorder="1"/>
    <xf numFmtId="0" fontId="0" fillId="0" borderId="0" xfId="0" applyFont="1"/>
    <xf numFmtId="0" fontId="0" fillId="0" borderId="0" xfId="0" applyFont="1" applyFill="1"/>
    <xf numFmtId="0" fontId="5" fillId="0" borderId="0" xfId="1" applyFont="1" applyAlignment="1">
      <alignment horizontal="right"/>
    </xf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/>
  </cellXfs>
  <cellStyles count="3">
    <cellStyle name="Normalny" xfId="0" builtinId="0"/>
    <cellStyle name="Normalny 2" xfId="1"/>
    <cellStyle name="Normalny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342002</xdr:colOff>
      <xdr:row>4</xdr:row>
      <xdr:rowOff>35859</xdr:rowOff>
    </xdr:from>
    <xdr:to>
      <xdr:col>13</xdr:col>
      <xdr:colOff>584029</xdr:colOff>
      <xdr:row>8</xdr:row>
      <xdr:rowOff>24204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3626" y="753035"/>
          <a:ext cx="3899627" cy="705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zoomScale="85" zoomScaleNormal="85" workbookViewId="0">
      <selection activeCell="M12" sqref="M12"/>
    </sheetView>
  </sheetViews>
  <sheetFormatPr defaultRowHeight="14.4" x14ac:dyDescent="0.3"/>
  <cols>
    <col min="1" max="1" width="9.109375" bestFit="1" customWidth="1"/>
    <col min="3" max="3" width="14.88671875" customWidth="1"/>
    <col min="4" max="4" width="10.109375" customWidth="1"/>
    <col min="5" max="5" width="8.88671875" style="7"/>
    <col min="6" max="6" width="8.88671875" style="10"/>
    <col min="7" max="7" width="11" style="10" bestFit="1" customWidth="1"/>
    <col min="8" max="15" width="8.88671875" style="10"/>
    <col min="16" max="16" width="11" style="10" bestFit="1" customWidth="1"/>
    <col min="17" max="22" width="9" style="10" bestFit="1" customWidth="1"/>
    <col min="23" max="16384" width="8.88671875" style="10"/>
  </cols>
  <sheetData>
    <row r="1" spans="1:14" customFormat="1" x14ac:dyDescent="0.3">
      <c r="A1" s="1" t="s">
        <v>6</v>
      </c>
      <c r="E1" s="7"/>
    </row>
    <row r="2" spans="1:14" customFormat="1" x14ac:dyDescent="0.3">
      <c r="A2" s="1"/>
      <c r="E2" s="7"/>
    </row>
    <row r="3" spans="1:14" customFormat="1" x14ac:dyDescent="0.3">
      <c r="A3" t="s">
        <v>37</v>
      </c>
      <c r="E3" s="7"/>
    </row>
    <row r="4" spans="1:14" customFormat="1" x14ac:dyDescent="0.3">
      <c r="A4" t="s">
        <v>1</v>
      </c>
      <c r="E4" s="7"/>
    </row>
    <row r="5" spans="1:14" s="5" customFormat="1" x14ac:dyDescent="0.3">
      <c r="A5" s="5" t="s">
        <v>33</v>
      </c>
      <c r="E5" s="8"/>
      <c r="G5" s="6"/>
    </row>
    <row r="6" spans="1:14" customFormat="1" x14ac:dyDescent="0.3">
      <c r="A6" t="s">
        <v>34</v>
      </c>
      <c r="E6" s="7"/>
    </row>
    <row r="7" spans="1:14" customFormat="1" x14ac:dyDescent="0.3">
      <c r="A7" t="s">
        <v>35</v>
      </c>
      <c r="E7" s="7"/>
    </row>
    <row r="8" spans="1:14" customFormat="1" x14ac:dyDescent="0.3">
      <c r="E8" s="7"/>
    </row>
    <row r="9" spans="1:14" customFormat="1" x14ac:dyDescent="0.3">
      <c r="A9" t="s">
        <v>36</v>
      </c>
      <c r="E9" s="7"/>
    </row>
    <row r="11" spans="1:14" x14ac:dyDescent="0.3">
      <c r="C11" t="s">
        <v>4</v>
      </c>
      <c r="D11" t="s">
        <v>5</v>
      </c>
      <c r="E11" s="7" t="s">
        <v>2</v>
      </c>
      <c r="G11" s="26"/>
      <c r="H11" s="26"/>
      <c r="I11" s="26"/>
      <c r="J11" s="26"/>
      <c r="K11" s="26"/>
      <c r="L11" s="26"/>
      <c r="M11" s="26"/>
      <c r="N11" s="26"/>
    </row>
    <row r="12" spans="1:14" x14ac:dyDescent="0.3">
      <c r="A12" s="2" t="s">
        <v>0</v>
      </c>
      <c r="B12" t="s">
        <v>3</v>
      </c>
      <c r="C12" t="s">
        <v>7</v>
      </c>
      <c r="D12" t="s">
        <v>8</v>
      </c>
      <c r="E12" s="7" t="s">
        <v>9</v>
      </c>
      <c r="G12" s="2"/>
      <c r="H12"/>
      <c r="I12"/>
      <c r="J12"/>
      <c r="K12" s="7"/>
      <c r="L12" s="26"/>
      <c r="M12" s="26"/>
      <c r="N12" s="26"/>
    </row>
    <row r="13" spans="1:14" x14ac:dyDescent="0.3">
      <c r="A13" s="3">
        <v>2005</v>
      </c>
      <c r="B13">
        <v>1</v>
      </c>
      <c r="C13">
        <v>33602.913760000003</v>
      </c>
      <c r="D13">
        <v>82.63</v>
      </c>
      <c r="E13" s="7">
        <v>18188.341</v>
      </c>
      <c r="G13" s="3"/>
      <c r="H13"/>
      <c r="I13"/>
      <c r="J13"/>
      <c r="K13" s="7"/>
      <c r="L13" s="26"/>
      <c r="M13" s="26"/>
      <c r="N13" s="26"/>
    </row>
    <row r="14" spans="1:14" x14ac:dyDescent="0.3">
      <c r="A14" s="3">
        <f t="shared" ref="A14:A68" si="0">IF(B14=1,A13+1,A13)</f>
        <v>2005</v>
      </c>
      <c r="B14">
        <v>2</v>
      </c>
      <c r="C14">
        <v>37318.837735000001</v>
      </c>
      <c r="D14">
        <v>84.67</v>
      </c>
      <c r="E14" s="7">
        <v>18844.100999999999</v>
      </c>
      <c r="G14" s="3"/>
      <c r="H14"/>
      <c r="I14"/>
      <c r="J14"/>
      <c r="K14" s="7"/>
      <c r="L14" s="26"/>
      <c r="M14" s="26"/>
      <c r="N14" s="26"/>
    </row>
    <row r="15" spans="1:14" x14ac:dyDescent="0.3">
      <c r="A15" s="3">
        <f t="shared" si="0"/>
        <v>2005</v>
      </c>
      <c r="B15">
        <v>3</v>
      </c>
      <c r="C15">
        <v>38705.392007000002</v>
      </c>
      <c r="D15">
        <v>85.44</v>
      </c>
      <c r="E15" s="7">
        <v>19492.017</v>
      </c>
      <c r="G15" s="3"/>
      <c r="H15"/>
      <c r="I15"/>
      <c r="J15"/>
      <c r="K15" s="7"/>
      <c r="L15" s="26"/>
      <c r="M15" s="26"/>
      <c r="N15" s="26"/>
    </row>
    <row r="16" spans="1:14" x14ac:dyDescent="0.3">
      <c r="A16" s="3">
        <f t="shared" si="0"/>
        <v>2005</v>
      </c>
      <c r="B16">
        <v>4</v>
      </c>
      <c r="C16">
        <v>40058.736977</v>
      </c>
      <c r="D16">
        <v>87.76</v>
      </c>
      <c r="E16" s="7">
        <v>20370.311000000002</v>
      </c>
      <c r="G16" s="3"/>
      <c r="H16"/>
      <c r="I16"/>
      <c r="J16"/>
      <c r="K16" s="7"/>
      <c r="L16" s="26"/>
      <c r="M16" s="26"/>
      <c r="N16" s="26"/>
    </row>
    <row r="17" spans="1:14" x14ac:dyDescent="0.3">
      <c r="A17" s="3">
        <f t="shared" si="0"/>
        <v>2006</v>
      </c>
      <c r="B17">
        <v>1</v>
      </c>
      <c r="C17">
        <v>37579.018407000003</v>
      </c>
      <c r="D17">
        <v>89.64</v>
      </c>
      <c r="E17" s="7">
        <v>21168.516</v>
      </c>
      <c r="G17" s="3"/>
      <c r="H17"/>
      <c r="I17"/>
      <c r="J17"/>
      <c r="K17" s="7"/>
      <c r="L17" s="26"/>
      <c r="M17" s="26"/>
      <c r="N17" s="26"/>
    </row>
    <row r="18" spans="1:14" x14ac:dyDescent="0.3">
      <c r="A18" s="3">
        <f t="shared" si="0"/>
        <v>2006</v>
      </c>
      <c r="B18">
        <v>2</v>
      </c>
      <c r="C18">
        <v>42324.750375000003</v>
      </c>
      <c r="D18">
        <v>91.48</v>
      </c>
      <c r="E18" s="7">
        <v>21904.067999999999</v>
      </c>
      <c r="G18" s="3"/>
      <c r="H18"/>
      <c r="I18"/>
      <c r="J18"/>
      <c r="K18" s="7"/>
      <c r="L18" s="26"/>
      <c r="M18" s="26"/>
      <c r="N18" s="26"/>
    </row>
    <row r="19" spans="1:14" x14ac:dyDescent="0.3">
      <c r="A19" s="3">
        <f t="shared" si="0"/>
        <v>2006</v>
      </c>
      <c r="B19">
        <v>3</v>
      </c>
      <c r="C19">
        <v>44364.791266</v>
      </c>
      <c r="D19">
        <v>94</v>
      </c>
      <c r="E19" s="7">
        <v>22632.85</v>
      </c>
      <c r="G19" s="3"/>
      <c r="H19"/>
      <c r="I19"/>
      <c r="J19"/>
      <c r="K19" s="7"/>
      <c r="L19" s="26"/>
      <c r="M19" s="26"/>
      <c r="N19" s="26"/>
    </row>
    <row r="20" spans="1:14" x14ac:dyDescent="0.3">
      <c r="A20" s="3">
        <f t="shared" si="0"/>
        <v>2006</v>
      </c>
      <c r="B20">
        <v>4</v>
      </c>
      <c r="C20">
        <v>46634.227725999997</v>
      </c>
      <c r="D20">
        <v>99.38</v>
      </c>
      <c r="E20" s="7">
        <v>23848.048999999999</v>
      </c>
      <c r="G20" s="3"/>
      <c r="H20"/>
      <c r="I20"/>
      <c r="J20"/>
      <c r="K20" s="7"/>
      <c r="L20" s="26"/>
      <c r="M20" s="26"/>
      <c r="N20" s="26"/>
    </row>
    <row r="21" spans="1:14" x14ac:dyDescent="0.3">
      <c r="A21" s="3">
        <f t="shared" si="0"/>
        <v>2007</v>
      </c>
      <c r="B21">
        <v>1</v>
      </c>
      <c r="C21">
        <v>45808.988483000001</v>
      </c>
      <c r="D21">
        <v>102.69</v>
      </c>
      <c r="E21" s="7">
        <v>24344.743999999999</v>
      </c>
      <c r="G21" s="3"/>
      <c r="H21"/>
      <c r="I21"/>
      <c r="J21"/>
      <c r="K21" s="7"/>
      <c r="L21" s="26"/>
      <c r="M21" s="26"/>
      <c r="N21" s="26"/>
    </row>
    <row r="22" spans="1:14" x14ac:dyDescent="0.3">
      <c r="A22" s="3">
        <f t="shared" si="0"/>
        <v>2007</v>
      </c>
      <c r="B22">
        <v>2</v>
      </c>
      <c r="C22">
        <v>50828.95319</v>
      </c>
      <c r="D22">
        <v>105.78</v>
      </c>
      <c r="E22" s="7">
        <v>24919.412</v>
      </c>
      <c r="G22" s="3"/>
      <c r="H22"/>
      <c r="I22"/>
      <c r="J22"/>
      <c r="K22" s="7"/>
      <c r="L22" s="26"/>
      <c r="M22" s="26"/>
      <c r="N22" s="26"/>
    </row>
    <row r="23" spans="1:14" x14ac:dyDescent="0.3">
      <c r="A23" s="3">
        <f t="shared" si="0"/>
        <v>2007</v>
      </c>
      <c r="B23">
        <v>3</v>
      </c>
      <c r="C23">
        <v>53021.972398999998</v>
      </c>
      <c r="D23">
        <v>110.98</v>
      </c>
      <c r="E23" s="7">
        <v>25910.355</v>
      </c>
      <c r="G23" s="3"/>
      <c r="H23"/>
      <c r="I23"/>
      <c r="J23"/>
      <c r="K23" s="7"/>
      <c r="L23" s="26"/>
      <c r="M23" s="26"/>
      <c r="N23" s="26"/>
    </row>
    <row r="24" spans="1:14" x14ac:dyDescent="0.3">
      <c r="A24" s="3">
        <f t="shared" si="0"/>
        <v>2007</v>
      </c>
      <c r="B24">
        <v>4</v>
      </c>
      <c r="C24">
        <v>54586.077058000003</v>
      </c>
      <c r="D24">
        <v>115.42</v>
      </c>
      <c r="E24" s="7">
        <v>26496.16</v>
      </c>
      <c r="G24" s="3"/>
      <c r="H24"/>
      <c r="I24"/>
      <c r="J24"/>
      <c r="K24" s="7"/>
      <c r="L24" s="26"/>
      <c r="M24" s="26"/>
      <c r="N24" s="26"/>
    </row>
    <row r="25" spans="1:14" x14ac:dyDescent="0.3">
      <c r="A25" s="3">
        <f t="shared" si="0"/>
        <v>2008</v>
      </c>
      <c r="B25">
        <v>1</v>
      </c>
      <c r="C25">
        <v>50657.570043</v>
      </c>
      <c r="D25">
        <v>121.74</v>
      </c>
      <c r="E25" s="7">
        <v>27283.164000000001</v>
      </c>
      <c r="G25" s="3"/>
      <c r="H25"/>
      <c r="I25"/>
      <c r="J25"/>
      <c r="K25" s="7"/>
      <c r="L25" s="26"/>
      <c r="M25" s="26"/>
      <c r="N25" s="26"/>
    </row>
    <row r="26" spans="1:14" x14ac:dyDescent="0.3">
      <c r="A26" s="3">
        <f t="shared" si="0"/>
        <v>2008</v>
      </c>
      <c r="B26">
        <v>2</v>
      </c>
      <c r="C26">
        <v>58474.261843</v>
      </c>
      <c r="D26">
        <v>126.7</v>
      </c>
      <c r="E26" s="7">
        <v>28194.669000000002</v>
      </c>
      <c r="G26" s="3"/>
      <c r="H26"/>
      <c r="I26"/>
      <c r="J26"/>
      <c r="K26" s="7"/>
      <c r="L26" s="26"/>
      <c r="M26" s="26"/>
      <c r="N26" s="26"/>
    </row>
    <row r="27" spans="1:14" x14ac:dyDescent="0.3">
      <c r="A27" s="3">
        <f t="shared" si="0"/>
        <v>2008</v>
      </c>
      <c r="B27">
        <v>3</v>
      </c>
      <c r="C27">
        <v>60679.055634999997</v>
      </c>
      <c r="D27">
        <v>132.08000000000001</v>
      </c>
      <c r="E27" s="7">
        <v>29165.455999999998</v>
      </c>
      <c r="G27" s="3"/>
      <c r="H27"/>
      <c r="I27"/>
      <c r="J27"/>
      <c r="K27" s="7"/>
      <c r="L27" s="26"/>
      <c r="M27" s="26"/>
      <c r="N27" s="26"/>
    </row>
    <row r="28" spans="1:14" x14ac:dyDescent="0.3">
      <c r="A28" s="3">
        <f t="shared" si="0"/>
        <v>2008</v>
      </c>
      <c r="B28">
        <v>4</v>
      </c>
      <c r="C28">
        <v>60701.402283000003</v>
      </c>
      <c r="D28">
        <v>138.78</v>
      </c>
      <c r="E28" s="7">
        <v>30275.46</v>
      </c>
      <c r="G28" s="3"/>
      <c r="H28"/>
      <c r="I28"/>
      <c r="J28"/>
      <c r="K28" s="7"/>
      <c r="L28" s="26"/>
      <c r="M28" s="26"/>
      <c r="N28" s="26"/>
    </row>
    <row r="29" spans="1:14" x14ac:dyDescent="0.3">
      <c r="A29" s="3">
        <f t="shared" si="0"/>
        <v>2009</v>
      </c>
      <c r="B29">
        <v>1</v>
      </c>
      <c r="C29">
        <v>55933.562062999998</v>
      </c>
      <c r="D29">
        <v>144.77000000000001</v>
      </c>
      <c r="E29" s="7">
        <v>31080.057000000001</v>
      </c>
      <c r="G29" s="3"/>
      <c r="H29"/>
      <c r="I29"/>
      <c r="J29"/>
      <c r="K29" s="7"/>
      <c r="L29" s="26"/>
      <c r="M29" s="26"/>
      <c r="N29" s="26"/>
    </row>
    <row r="30" spans="1:14" x14ac:dyDescent="0.3">
      <c r="A30" s="3">
        <f t="shared" si="0"/>
        <v>2009</v>
      </c>
      <c r="B30">
        <v>2</v>
      </c>
      <c r="C30">
        <v>62819.729528999997</v>
      </c>
      <c r="D30">
        <v>145.47999999999999</v>
      </c>
      <c r="E30" s="7">
        <v>31745.440999999999</v>
      </c>
      <c r="G30" s="3"/>
      <c r="H30"/>
      <c r="I30"/>
      <c r="J30"/>
      <c r="K30" s="7"/>
      <c r="L30" s="26"/>
      <c r="M30" s="26"/>
      <c r="N30" s="26"/>
    </row>
    <row r="31" spans="1:14" x14ac:dyDescent="0.3">
      <c r="A31" s="3">
        <f t="shared" si="0"/>
        <v>2009</v>
      </c>
      <c r="B31">
        <v>3</v>
      </c>
      <c r="C31">
        <v>64738.760225999999</v>
      </c>
      <c r="D31">
        <v>153.53</v>
      </c>
      <c r="E31" s="7">
        <v>32485.847000000002</v>
      </c>
      <c r="G31" s="3"/>
      <c r="H31"/>
      <c r="I31"/>
      <c r="J31"/>
      <c r="K31" s="7"/>
      <c r="L31" s="26"/>
      <c r="M31" s="26"/>
      <c r="N31" s="26"/>
    </row>
    <row r="32" spans="1:14" x14ac:dyDescent="0.3">
      <c r="A32" s="3">
        <f t="shared" si="0"/>
        <v>2009</v>
      </c>
      <c r="B32">
        <v>4</v>
      </c>
      <c r="C32">
        <v>63430.417705</v>
      </c>
      <c r="D32">
        <v>157.13999999999999</v>
      </c>
      <c r="E32" s="7">
        <v>33212.656000000003</v>
      </c>
      <c r="G32" s="3"/>
      <c r="H32"/>
      <c r="I32"/>
      <c r="J32"/>
      <c r="K32" s="7"/>
      <c r="L32" s="26"/>
      <c r="M32" s="26"/>
      <c r="N32" s="26"/>
    </row>
    <row r="33" spans="1:14" x14ac:dyDescent="0.3">
      <c r="A33" s="3">
        <f t="shared" si="0"/>
        <v>2010</v>
      </c>
      <c r="B33">
        <v>1</v>
      </c>
      <c r="C33">
        <v>58529.909031000003</v>
      </c>
      <c r="D33">
        <v>162.56</v>
      </c>
      <c r="E33" s="7">
        <v>32803.370000000003</v>
      </c>
      <c r="G33" s="3"/>
      <c r="H33"/>
      <c r="I33"/>
      <c r="J33"/>
      <c r="K33" s="7"/>
      <c r="L33" s="26"/>
      <c r="M33" s="26"/>
      <c r="N33" s="26"/>
    </row>
    <row r="34" spans="1:14" x14ac:dyDescent="0.3">
      <c r="A34" s="3">
        <f t="shared" si="0"/>
        <v>2010</v>
      </c>
      <c r="B34">
        <v>2</v>
      </c>
      <c r="C34">
        <v>64860.832703</v>
      </c>
      <c r="D34">
        <v>160.16999999999999</v>
      </c>
      <c r="E34" s="7">
        <v>32206.828000000001</v>
      </c>
      <c r="G34" s="3"/>
      <c r="H34"/>
      <c r="I34"/>
      <c r="J34"/>
      <c r="K34" s="7"/>
      <c r="L34" s="26"/>
      <c r="M34" s="26"/>
      <c r="N34" s="26"/>
    </row>
    <row r="35" spans="1:14" x14ac:dyDescent="0.3">
      <c r="A35" s="3">
        <f t="shared" si="0"/>
        <v>2010</v>
      </c>
      <c r="B35">
        <v>3</v>
      </c>
      <c r="C35">
        <v>68175.792285000003</v>
      </c>
      <c r="D35">
        <v>162.81</v>
      </c>
      <c r="E35" s="7">
        <v>32094.646000000001</v>
      </c>
      <c r="G35" s="3"/>
      <c r="H35"/>
      <c r="I35"/>
      <c r="J35"/>
      <c r="K35" s="7"/>
      <c r="L35" s="26"/>
      <c r="M35" s="26"/>
      <c r="N35" s="26"/>
    </row>
    <row r="36" spans="1:14" x14ac:dyDescent="0.3">
      <c r="A36" s="3">
        <f t="shared" si="0"/>
        <v>2010</v>
      </c>
      <c r="B36">
        <v>4</v>
      </c>
      <c r="C36">
        <v>66854.695598999999</v>
      </c>
      <c r="D36">
        <v>164.13</v>
      </c>
      <c r="E36" s="7">
        <v>31983.793000000001</v>
      </c>
      <c r="G36" s="3"/>
      <c r="H36"/>
      <c r="I36"/>
      <c r="J36"/>
      <c r="K36" s="7"/>
      <c r="L36" s="26"/>
      <c r="M36" s="26"/>
      <c r="N36" s="26"/>
    </row>
    <row r="37" spans="1:14" x14ac:dyDescent="0.3">
      <c r="A37" s="3">
        <f t="shared" si="0"/>
        <v>2011</v>
      </c>
      <c r="B37">
        <v>1</v>
      </c>
      <c r="C37">
        <v>62096.668037000003</v>
      </c>
      <c r="D37">
        <v>164.56</v>
      </c>
      <c r="E37" s="7">
        <v>31955.817999999999</v>
      </c>
      <c r="G37" s="3"/>
      <c r="H37"/>
      <c r="I37"/>
      <c r="J37"/>
      <c r="K37" s="7"/>
      <c r="L37" s="26"/>
      <c r="M37" s="26"/>
      <c r="N37" s="26"/>
    </row>
    <row r="38" spans="1:14" x14ac:dyDescent="0.3">
      <c r="A38" s="3">
        <f t="shared" si="0"/>
        <v>2011</v>
      </c>
      <c r="B38">
        <v>2</v>
      </c>
      <c r="C38">
        <v>70664.099925999995</v>
      </c>
      <c r="D38">
        <v>168.9</v>
      </c>
      <c r="E38" s="7">
        <v>32886.192999999999</v>
      </c>
      <c r="G38" s="3"/>
      <c r="H38"/>
      <c r="I38"/>
      <c r="J38"/>
      <c r="K38" s="7"/>
      <c r="L38" s="26"/>
      <c r="M38" s="26"/>
      <c r="N38" s="26"/>
    </row>
    <row r="39" spans="1:14" x14ac:dyDescent="0.3">
      <c r="A39" s="3">
        <f t="shared" si="0"/>
        <v>2011</v>
      </c>
      <c r="B39">
        <v>3</v>
      </c>
      <c r="C39">
        <v>72340.903619999997</v>
      </c>
      <c r="D39">
        <v>169.71</v>
      </c>
      <c r="E39" s="7">
        <v>31727.071</v>
      </c>
      <c r="G39" s="3"/>
      <c r="H39"/>
      <c r="I39"/>
      <c r="J39"/>
      <c r="K39" s="7"/>
      <c r="L39" s="26"/>
      <c r="M39" s="26"/>
      <c r="N39" s="26"/>
    </row>
    <row r="40" spans="1:14" x14ac:dyDescent="0.3">
      <c r="A40" s="3">
        <f t="shared" si="0"/>
        <v>2011</v>
      </c>
      <c r="B40">
        <v>4</v>
      </c>
      <c r="C40">
        <v>72694.405287000001</v>
      </c>
      <c r="D40">
        <v>173.92</v>
      </c>
      <c r="E40" s="7">
        <v>32044.946</v>
      </c>
      <c r="G40" s="3"/>
      <c r="H40"/>
      <c r="I40"/>
      <c r="J40"/>
      <c r="K40" s="7"/>
      <c r="L40" s="26"/>
      <c r="M40" s="26"/>
      <c r="N40" s="26"/>
    </row>
    <row r="41" spans="1:14" x14ac:dyDescent="0.3">
      <c r="A41" s="3">
        <f t="shared" si="0"/>
        <v>2012</v>
      </c>
      <c r="B41">
        <v>1</v>
      </c>
      <c r="C41">
        <v>66350.150739000004</v>
      </c>
      <c r="D41">
        <v>176.4</v>
      </c>
      <c r="E41" s="7">
        <v>32031.120999999999</v>
      </c>
      <c r="G41" s="3"/>
      <c r="H41"/>
      <c r="I41"/>
      <c r="J41"/>
      <c r="K41" s="7"/>
      <c r="L41" s="26"/>
      <c r="M41" s="26"/>
      <c r="N41" s="26"/>
    </row>
    <row r="42" spans="1:14" x14ac:dyDescent="0.3">
      <c r="A42" s="3">
        <f t="shared" si="0"/>
        <v>2012</v>
      </c>
      <c r="B42">
        <v>2</v>
      </c>
      <c r="C42">
        <v>72499.083404999998</v>
      </c>
      <c r="D42">
        <v>178.15</v>
      </c>
      <c r="E42" s="7">
        <v>32673.521000000001</v>
      </c>
      <c r="G42" s="3"/>
      <c r="H42"/>
      <c r="I42"/>
      <c r="J42"/>
      <c r="K42" s="7"/>
      <c r="L42" s="26"/>
      <c r="M42" s="26"/>
      <c r="N42" s="26"/>
    </row>
    <row r="43" spans="1:14" x14ac:dyDescent="0.3">
      <c r="A43" s="3">
        <f t="shared" si="0"/>
        <v>2012</v>
      </c>
      <c r="B43">
        <v>3</v>
      </c>
      <c r="C43">
        <v>74605.804109000004</v>
      </c>
      <c r="D43">
        <v>178.24</v>
      </c>
      <c r="E43" s="7">
        <v>33166.864000000001</v>
      </c>
      <c r="G43" s="3"/>
      <c r="H43"/>
      <c r="I43"/>
      <c r="J43"/>
      <c r="K43" s="7"/>
      <c r="L43" s="26"/>
      <c r="M43" s="26"/>
      <c r="N43" s="26"/>
    </row>
    <row r="44" spans="1:14" x14ac:dyDescent="0.3">
      <c r="A44" s="3">
        <f t="shared" si="0"/>
        <v>2012</v>
      </c>
      <c r="B44">
        <v>4</v>
      </c>
      <c r="C44">
        <v>72211.508877999993</v>
      </c>
      <c r="D44">
        <v>181.88</v>
      </c>
      <c r="E44" s="7">
        <v>33291.110999999997</v>
      </c>
      <c r="G44" s="3"/>
      <c r="H44"/>
      <c r="I44"/>
      <c r="J44"/>
      <c r="K44" s="7"/>
      <c r="L44" s="26"/>
      <c r="M44" s="26"/>
      <c r="N44" s="26"/>
    </row>
    <row r="45" spans="1:14" x14ac:dyDescent="0.3">
      <c r="A45" s="3">
        <f t="shared" si="0"/>
        <v>2013</v>
      </c>
      <c r="B45">
        <v>1</v>
      </c>
      <c r="C45">
        <v>67034.369783999995</v>
      </c>
      <c r="D45">
        <v>184.34</v>
      </c>
      <c r="E45" s="7">
        <v>33644.319000000003</v>
      </c>
      <c r="G45" s="3"/>
      <c r="H45"/>
      <c r="I45"/>
      <c r="J45"/>
      <c r="K45" s="7"/>
      <c r="L45" s="26"/>
      <c r="M45" s="26"/>
      <c r="N45" s="26"/>
    </row>
    <row r="46" spans="1:14" x14ac:dyDescent="0.3">
      <c r="A46" s="3">
        <f t="shared" si="0"/>
        <v>2013</v>
      </c>
      <c r="B46">
        <v>2</v>
      </c>
      <c r="C46">
        <v>73754.302972000005</v>
      </c>
      <c r="D46">
        <v>184.82</v>
      </c>
      <c r="E46" s="7">
        <v>34401.978000000003</v>
      </c>
      <c r="G46" s="3"/>
      <c r="H46"/>
      <c r="I46"/>
      <c r="J46"/>
      <c r="K46" s="7"/>
      <c r="L46" s="26"/>
      <c r="M46" s="26"/>
      <c r="N46" s="26"/>
    </row>
    <row r="47" spans="1:14" x14ac:dyDescent="0.3">
      <c r="A47" s="3">
        <f t="shared" si="0"/>
        <v>2013</v>
      </c>
      <c r="B47">
        <v>3</v>
      </c>
      <c r="C47" s="4">
        <v>77633.761452000006</v>
      </c>
      <c r="D47" s="4">
        <v>185.87</v>
      </c>
      <c r="E47" s="9">
        <v>34896.921000000002</v>
      </c>
      <c r="G47" s="3"/>
      <c r="H47"/>
      <c r="I47" s="4"/>
      <c r="J47" s="4"/>
      <c r="K47" s="9"/>
      <c r="L47" s="26"/>
      <c r="M47" s="26"/>
      <c r="N47" s="26"/>
    </row>
    <row r="48" spans="1:14" x14ac:dyDescent="0.3">
      <c r="A48" s="3">
        <f t="shared" si="0"/>
        <v>2013</v>
      </c>
      <c r="B48">
        <v>4</v>
      </c>
      <c r="C48">
        <v>75834.407705000005</v>
      </c>
      <c r="D48">
        <v>188.76</v>
      </c>
      <c r="E48" s="9">
        <v>34658.65</v>
      </c>
      <c r="G48" s="3"/>
      <c r="H48"/>
      <c r="I48"/>
      <c r="J48"/>
      <c r="K48" s="9"/>
      <c r="L48" s="26"/>
      <c r="M48" s="26"/>
      <c r="N48" s="26"/>
    </row>
    <row r="49" spans="1:11" x14ac:dyDescent="0.3">
      <c r="A49" s="3">
        <f t="shared" si="0"/>
        <v>2014</v>
      </c>
      <c r="B49">
        <v>1</v>
      </c>
      <c r="C49">
        <v>69852.187491999997</v>
      </c>
      <c r="D49">
        <v>191.08</v>
      </c>
      <c r="E49" s="7">
        <v>34744.93</v>
      </c>
      <c r="G49" s="3"/>
      <c r="H49"/>
      <c r="I49"/>
      <c r="J49"/>
      <c r="K49" s="7"/>
    </row>
    <row r="50" spans="1:11" x14ac:dyDescent="0.3">
      <c r="A50" s="3">
        <f t="shared" si="0"/>
        <v>2014</v>
      </c>
      <c r="B50">
        <v>2</v>
      </c>
      <c r="C50">
        <v>77084.831644000005</v>
      </c>
      <c r="D50">
        <v>195.13</v>
      </c>
      <c r="E50" s="7">
        <v>35172.203000000001</v>
      </c>
      <c r="G50" s="3"/>
      <c r="H50"/>
      <c r="I50"/>
      <c r="J50"/>
      <c r="K50" s="7"/>
    </row>
    <row r="51" spans="1:11" x14ac:dyDescent="0.3">
      <c r="A51" s="3">
        <f t="shared" si="0"/>
        <v>2014</v>
      </c>
      <c r="B51">
        <v>3</v>
      </c>
      <c r="C51">
        <v>78026.801374999995</v>
      </c>
      <c r="D51">
        <v>196.95</v>
      </c>
      <c r="E51" s="7">
        <v>35509.286999999997</v>
      </c>
      <c r="G51" s="3"/>
      <c r="H51"/>
      <c r="I51"/>
      <c r="J51"/>
      <c r="K51" s="7"/>
    </row>
    <row r="52" spans="1:11" x14ac:dyDescent="0.3">
      <c r="A52" s="3">
        <f t="shared" si="0"/>
        <v>2014</v>
      </c>
      <c r="B52">
        <v>4</v>
      </c>
      <c r="C52">
        <v>75528.880665000004</v>
      </c>
      <c r="D52">
        <v>205.31</v>
      </c>
      <c r="E52" s="7">
        <v>36068.822</v>
      </c>
      <c r="G52" s="3"/>
      <c r="H52"/>
      <c r="I52"/>
      <c r="J52"/>
      <c r="K52" s="7"/>
    </row>
    <row r="53" spans="1:11" x14ac:dyDescent="0.3">
      <c r="A53" s="3">
        <f t="shared" si="0"/>
        <v>2015</v>
      </c>
      <c r="B53">
        <v>1</v>
      </c>
      <c r="C53">
        <v>69060.220042000001</v>
      </c>
      <c r="D53">
        <v>209.36</v>
      </c>
      <c r="E53" s="7">
        <v>35554.724000000002</v>
      </c>
      <c r="G53" s="3"/>
      <c r="H53"/>
      <c r="I53"/>
      <c r="J53"/>
      <c r="K53" s="7"/>
    </row>
    <row r="54" spans="1:11" x14ac:dyDescent="0.3">
      <c r="A54" s="3">
        <f t="shared" si="0"/>
        <v>2015</v>
      </c>
      <c r="B54">
        <v>2</v>
      </c>
      <c r="C54">
        <v>75161.716558726417</v>
      </c>
      <c r="D54">
        <v>211.18</v>
      </c>
      <c r="E54" s="7">
        <v>34358.048999999999</v>
      </c>
      <c r="G54" s="3"/>
      <c r="H54"/>
      <c r="I54"/>
      <c r="J54"/>
      <c r="K54" s="7"/>
    </row>
    <row r="55" spans="1:11" x14ac:dyDescent="0.3">
      <c r="A55" s="3">
        <f t="shared" si="0"/>
        <v>2015</v>
      </c>
      <c r="B55">
        <v>3</v>
      </c>
      <c r="C55">
        <v>79404.042794982844</v>
      </c>
      <c r="D55">
        <v>216.47</v>
      </c>
      <c r="E55" s="7">
        <v>34743.084000000003</v>
      </c>
      <c r="G55" s="3"/>
      <c r="H55"/>
      <c r="I55"/>
      <c r="J55"/>
      <c r="K55" s="7"/>
    </row>
    <row r="56" spans="1:11" x14ac:dyDescent="0.3">
      <c r="A56" s="3">
        <f t="shared" si="0"/>
        <v>2015</v>
      </c>
      <c r="B56">
        <v>4</v>
      </c>
      <c r="C56">
        <v>76732.304621634787</v>
      </c>
      <c r="D56">
        <v>221.43</v>
      </c>
      <c r="E56" s="7">
        <v>35209.042999999998</v>
      </c>
      <c r="G56" s="3"/>
      <c r="H56"/>
      <c r="I56"/>
      <c r="J56"/>
      <c r="K56" s="7"/>
    </row>
    <row r="57" spans="1:11" x14ac:dyDescent="0.3">
      <c r="A57" s="3">
        <f t="shared" si="0"/>
        <v>2016</v>
      </c>
      <c r="B57">
        <v>1</v>
      </c>
      <c r="C57">
        <v>69971.644534158913</v>
      </c>
      <c r="D57">
        <v>224.36</v>
      </c>
      <c r="E57" s="7">
        <v>35301.635999999999</v>
      </c>
      <c r="G57" s="3"/>
      <c r="H57"/>
      <c r="I57"/>
      <c r="J57"/>
      <c r="K57" s="7"/>
    </row>
    <row r="58" spans="1:11" x14ac:dyDescent="0.3">
      <c r="A58" s="3">
        <f t="shared" si="0"/>
        <v>2016</v>
      </c>
      <c r="B58">
        <v>2</v>
      </c>
      <c r="C58">
        <v>79728.530367219006</v>
      </c>
      <c r="D58">
        <v>226.66</v>
      </c>
      <c r="E58" s="7">
        <v>35750.296000000002</v>
      </c>
      <c r="G58" s="3"/>
      <c r="H58"/>
      <c r="I58"/>
      <c r="J58"/>
      <c r="K58" s="7"/>
    </row>
    <row r="59" spans="1:11" x14ac:dyDescent="0.3">
      <c r="A59" s="3">
        <f t="shared" si="0"/>
        <v>2016</v>
      </c>
      <c r="B59">
        <v>3</v>
      </c>
      <c r="C59">
        <v>81927.609626932521</v>
      </c>
      <c r="D59">
        <v>226.66</v>
      </c>
      <c r="E59" s="7">
        <v>36289.436000000002</v>
      </c>
      <c r="G59" s="3"/>
      <c r="H59"/>
      <c r="I59"/>
      <c r="J59"/>
      <c r="K59" s="7"/>
    </row>
    <row r="60" spans="1:11" x14ac:dyDescent="0.3">
      <c r="A60" s="3">
        <f t="shared" si="0"/>
        <v>2016</v>
      </c>
      <c r="B60">
        <v>4</v>
      </c>
      <c r="C60">
        <v>79754.655689456267</v>
      </c>
      <c r="D60">
        <v>234.43</v>
      </c>
      <c r="E60" s="7">
        <v>36874.489000000001</v>
      </c>
      <c r="G60" s="3"/>
      <c r="H60"/>
      <c r="I60"/>
      <c r="J60"/>
      <c r="K60" s="7"/>
    </row>
    <row r="61" spans="1:11" x14ac:dyDescent="0.3">
      <c r="A61" s="3">
        <f t="shared" si="0"/>
        <v>2017</v>
      </c>
      <c r="B61">
        <v>1</v>
      </c>
      <c r="C61">
        <v>73279.566121051263</v>
      </c>
      <c r="D61">
        <v>237.51</v>
      </c>
      <c r="E61" s="7">
        <v>37736.849000000002</v>
      </c>
      <c r="G61" s="3"/>
      <c r="H61"/>
      <c r="I61"/>
      <c r="J61"/>
      <c r="K61" s="7"/>
    </row>
    <row r="62" spans="1:11" x14ac:dyDescent="0.3">
      <c r="A62" s="3">
        <f t="shared" si="0"/>
        <v>2017</v>
      </c>
      <c r="B62">
        <v>2</v>
      </c>
      <c r="C62">
        <v>82862.916310778281</v>
      </c>
      <c r="D62">
        <v>235.28</v>
      </c>
      <c r="E62" s="7">
        <v>37937.381999999998</v>
      </c>
      <c r="G62" s="3"/>
      <c r="H62"/>
      <c r="I62"/>
      <c r="J62"/>
      <c r="K62" s="7"/>
    </row>
    <row r="63" spans="1:11" x14ac:dyDescent="0.3">
      <c r="A63" s="3">
        <f t="shared" si="0"/>
        <v>2017</v>
      </c>
      <c r="B63">
        <v>3</v>
      </c>
      <c r="C63">
        <v>84895.489913365935</v>
      </c>
      <c r="D63">
        <v>233.26</v>
      </c>
      <c r="E63" s="7">
        <v>38513.266000000003</v>
      </c>
      <c r="G63" s="3"/>
      <c r="H63"/>
      <c r="I63"/>
      <c r="J63"/>
      <c r="K63" s="7"/>
    </row>
    <row r="64" spans="1:11" x14ac:dyDescent="0.3">
      <c r="A64" s="3">
        <f t="shared" si="0"/>
        <v>2017</v>
      </c>
      <c r="B64">
        <v>4</v>
      </c>
      <c r="C64">
        <v>83085.705236209993</v>
      </c>
      <c r="D64">
        <v>232.3</v>
      </c>
      <c r="E64" s="7">
        <v>39095.879999999997</v>
      </c>
      <c r="G64" s="3"/>
      <c r="H64"/>
      <c r="I64"/>
      <c r="J64"/>
      <c r="K64" s="7"/>
    </row>
    <row r="65" spans="1:11" x14ac:dyDescent="0.3">
      <c r="A65" s="3">
        <f t="shared" si="0"/>
        <v>2018</v>
      </c>
      <c r="B65">
        <v>1</v>
      </c>
      <c r="C65">
        <v>76223.564862550003</v>
      </c>
      <c r="D65">
        <v>232</v>
      </c>
      <c r="E65" s="7">
        <v>39590.843999999997</v>
      </c>
      <c r="G65" s="3"/>
      <c r="H65"/>
      <c r="I65"/>
      <c r="J65"/>
      <c r="K65" s="7"/>
    </row>
    <row r="66" spans="1:11" x14ac:dyDescent="0.3">
      <c r="A66" s="3">
        <f t="shared" si="0"/>
        <v>2018</v>
      </c>
      <c r="B66">
        <v>2</v>
      </c>
      <c r="C66">
        <v>84848.905851589996</v>
      </c>
      <c r="D66">
        <v>232.97</v>
      </c>
      <c r="E66" s="7">
        <v>40248.815999999999</v>
      </c>
      <c r="G66" s="3"/>
      <c r="H66"/>
      <c r="I66"/>
      <c r="J66"/>
      <c r="K66" s="7"/>
    </row>
    <row r="67" spans="1:11" x14ac:dyDescent="0.3">
      <c r="A67" s="3">
        <f t="shared" si="0"/>
        <v>2018</v>
      </c>
      <c r="B67">
        <v>3</v>
      </c>
      <c r="C67">
        <v>86796.947939899997</v>
      </c>
      <c r="D67">
        <v>229.81</v>
      </c>
      <c r="E67" s="7">
        <v>40420.303</v>
      </c>
      <c r="G67" s="3"/>
      <c r="H67"/>
      <c r="I67"/>
      <c r="J67"/>
      <c r="K67" s="7"/>
    </row>
    <row r="68" spans="1:11" x14ac:dyDescent="0.3">
      <c r="A68" s="3">
        <f t="shared" si="0"/>
        <v>2018</v>
      </c>
      <c r="B68">
        <v>4</v>
      </c>
      <c r="C68">
        <v>85151.78049491001</v>
      </c>
      <c r="D68">
        <v>228.79</v>
      </c>
      <c r="E68" s="7">
        <v>41237.32</v>
      </c>
      <c r="G68" s="3"/>
      <c r="H68"/>
      <c r="I68"/>
      <c r="J68"/>
      <c r="K68" s="7"/>
    </row>
    <row r="69" spans="1:11" x14ac:dyDescent="0.3">
      <c r="A69">
        <v>2019</v>
      </c>
      <c r="B69">
        <v>1</v>
      </c>
      <c r="C69">
        <v>77629.538573030004</v>
      </c>
      <c r="D69">
        <v>226.65</v>
      </c>
      <c r="E69" s="7">
        <v>41729.148000000001</v>
      </c>
      <c r="G69"/>
      <c r="H69"/>
      <c r="I69"/>
      <c r="J69"/>
      <c r="K69" s="7"/>
    </row>
    <row r="70" spans="1:11" x14ac:dyDescent="0.3">
      <c r="A70">
        <v>2019</v>
      </c>
      <c r="B70">
        <v>2</v>
      </c>
      <c r="C70">
        <v>87338.967535689997</v>
      </c>
      <c r="D70">
        <v>227.9</v>
      </c>
      <c r="E70" s="7">
        <v>42174.675000000003</v>
      </c>
      <c r="G70"/>
      <c r="H70"/>
      <c r="I70"/>
      <c r="J70"/>
      <c r="K70" s="7"/>
    </row>
    <row r="71" spans="1:11" x14ac:dyDescent="0.3">
      <c r="A71">
        <v>2019</v>
      </c>
      <c r="B71">
        <v>3</v>
      </c>
      <c r="C71">
        <v>89457.211009710009</v>
      </c>
      <c r="D71">
        <v>225.75</v>
      </c>
      <c r="E71" s="7">
        <v>42237.803</v>
      </c>
      <c r="G71"/>
      <c r="H71"/>
      <c r="I71"/>
      <c r="J71"/>
      <c r="K71" s="7"/>
    </row>
    <row r="72" spans="1:11" x14ac:dyDescent="0.3">
      <c r="A72">
        <v>2019</v>
      </c>
      <c r="B72">
        <v>4</v>
      </c>
      <c r="C72">
        <v>87958.106180839997</v>
      </c>
      <c r="D72">
        <v>227.04</v>
      </c>
      <c r="E72" s="7">
        <v>42989.875999999997</v>
      </c>
      <c r="G72"/>
      <c r="H72"/>
      <c r="I72"/>
      <c r="J72"/>
      <c r="K72" s="7"/>
    </row>
    <row r="73" spans="1:11" x14ac:dyDescent="0.3">
      <c r="G73"/>
      <c r="H73"/>
      <c r="I73"/>
      <c r="J73"/>
      <c r="K73" s="7"/>
    </row>
    <row r="74" spans="1:11" x14ac:dyDescent="0.3">
      <c r="G74"/>
      <c r="H74"/>
      <c r="I74"/>
      <c r="J74"/>
      <c r="K74" s="7"/>
    </row>
    <row r="75" spans="1:11" x14ac:dyDescent="0.3">
      <c r="G75"/>
      <c r="H75"/>
      <c r="I75"/>
      <c r="J75"/>
      <c r="K75" s="7"/>
    </row>
    <row r="76" spans="1:11" x14ac:dyDescent="0.3">
      <c r="G76"/>
      <c r="H76"/>
      <c r="I76"/>
      <c r="J76"/>
      <c r="K76" s="7"/>
    </row>
    <row r="77" spans="1:11" x14ac:dyDescent="0.3">
      <c r="G77"/>
      <c r="H77"/>
      <c r="I77"/>
      <c r="J77"/>
      <c r="K77" s="7"/>
    </row>
    <row r="78" spans="1:11" x14ac:dyDescent="0.3">
      <c r="G78"/>
      <c r="H78"/>
      <c r="I78"/>
      <c r="J78"/>
      <c r="K78" s="7"/>
    </row>
    <row r="79" spans="1:11" x14ac:dyDescent="0.3">
      <c r="G79"/>
      <c r="H79"/>
      <c r="I79"/>
      <c r="J79"/>
      <c r="K79" s="7"/>
    </row>
    <row r="80" spans="1:11" x14ac:dyDescent="0.3">
      <c r="G80"/>
      <c r="H80"/>
      <c r="I80"/>
      <c r="J80"/>
      <c r="K80" s="7"/>
    </row>
    <row r="81" spans="7:11" x14ac:dyDescent="0.3">
      <c r="G81"/>
      <c r="H81"/>
      <c r="I81"/>
      <c r="J81"/>
      <c r="K81" s="7"/>
    </row>
    <row r="82" spans="7:11" x14ac:dyDescent="0.3">
      <c r="G82"/>
      <c r="H82"/>
      <c r="I82"/>
      <c r="J82"/>
      <c r="K82" s="7"/>
    </row>
    <row r="83" spans="7:11" x14ac:dyDescent="0.3">
      <c r="G83"/>
      <c r="H83"/>
      <c r="I83"/>
      <c r="J83"/>
      <c r="K83" s="7"/>
    </row>
    <row r="84" spans="7:11" x14ac:dyDescent="0.3">
      <c r="G84"/>
      <c r="H84"/>
      <c r="I84"/>
      <c r="J84"/>
      <c r="K84" s="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13"/>
  <sheetViews>
    <sheetView zoomScale="85" zoomScaleNormal="85" workbookViewId="0">
      <selection activeCell="F19" sqref="F19"/>
    </sheetView>
  </sheetViews>
  <sheetFormatPr defaultRowHeight="14.4" x14ac:dyDescent="0.3"/>
  <cols>
    <col min="1" max="1" width="9.109375" bestFit="1" customWidth="1"/>
    <col min="2" max="3" width="12.6640625" customWidth="1"/>
    <col min="4" max="4" width="12.6640625" bestFit="1" customWidth="1"/>
    <col min="6" max="6" width="17.44140625" customWidth="1"/>
    <col min="7" max="7" width="20.5546875" customWidth="1"/>
    <col min="8" max="8" width="20" customWidth="1"/>
  </cols>
  <sheetData>
    <row r="4" spans="1:15" ht="15" thickBot="1" x14ac:dyDescent="0.35">
      <c r="B4" t="s">
        <v>10</v>
      </c>
      <c r="F4" t="s">
        <v>11</v>
      </c>
      <c r="J4" t="s">
        <v>12</v>
      </c>
    </row>
    <row r="5" spans="1:15" ht="15.75" thickBot="1" x14ac:dyDescent="0.3">
      <c r="B5" s="23" t="s">
        <v>31</v>
      </c>
      <c r="C5" s="24"/>
      <c r="D5" s="25"/>
      <c r="F5" s="23" t="s">
        <v>31</v>
      </c>
      <c r="G5" s="24"/>
      <c r="H5" s="25"/>
      <c r="J5" s="14" t="s">
        <v>13</v>
      </c>
      <c r="K5" s="15"/>
      <c r="L5" s="22" t="s">
        <v>14</v>
      </c>
      <c r="M5" s="15"/>
      <c r="N5" s="22" t="s">
        <v>15</v>
      </c>
      <c r="O5" s="15"/>
    </row>
    <row r="6" spans="1:15" x14ac:dyDescent="0.3">
      <c r="A6" s="1" t="s">
        <v>32</v>
      </c>
      <c r="B6" s="11" t="s">
        <v>16</v>
      </c>
      <c r="C6" s="11" t="s">
        <v>17</v>
      </c>
      <c r="D6" s="11" t="s">
        <v>18</v>
      </c>
      <c r="F6" s="11" t="s">
        <v>19</v>
      </c>
      <c r="G6" s="11" t="s">
        <v>20</v>
      </c>
      <c r="H6" s="11" t="s">
        <v>21</v>
      </c>
      <c r="J6" s="16" t="s">
        <v>22</v>
      </c>
      <c r="K6" s="17" t="s">
        <v>23</v>
      </c>
      <c r="L6" s="16" t="s">
        <v>22</v>
      </c>
      <c r="M6" s="17" t="s">
        <v>23</v>
      </c>
      <c r="N6" s="16" t="s">
        <v>22</v>
      </c>
      <c r="O6" s="17" t="s">
        <v>23</v>
      </c>
    </row>
    <row r="7" spans="1:15" ht="15" x14ac:dyDescent="0.25">
      <c r="A7" t="s">
        <v>24</v>
      </c>
      <c r="B7" s="12"/>
      <c r="C7" s="12"/>
      <c r="D7" s="12"/>
      <c r="F7" s="12"/>
      <c r="G7" s="12"/>
      <c r="H7" s="12"/>
      <c r="J7" s="18"/>
      <c r="K7" s="19"/>
      <c r="L7" s="18"/>
      <c r="M7" s="19"/>
      <c r="N7" s="18"/>
      <c r="O7" s="19"/>
    </row>
    <row r="8" spans="1:15" ht="15" x14ac:dyDescent="0.25">
      <c r="A8" t="s">
        <v>25</v>
      </c>
      <c r="B8" s="12"/>
      <c r="C8" s="12"/>
      <c r="D8" s="12"/>
      <c r="F8" s="12"/>
      <c r="G8" s="12"/>
      <c r="H8" s="12"/>
      <c r="J8" s="18"/>
      <c r="K8" s="19"/>
      <c r="L8" s="18"/>
      <c r="M8" s="19"/>
      <c r="N8" s="18"/>
      <c r="O8" s="19"/>
    </row>
    <row r="9" spans="1:15" ht="15" x14ac:dyDescent="0.25">
      <c r="A9" t="s">
        <v>26</v>
      </c>
      <c r="B9" s="12"/>
      <c r="C9" s="12"/>
      <c r="D9" s="12"/>
      <c r="F9" s="12"/>
      <c r="G9" s="12"/>
      <c r="H9" s="12"/>
      <c r="J9" s="18"/>
      <c r="K9" s="19"/>
      <c r="L9" s="18"/>
      <c r="M9" s="19"/>
      <c r="N9" s="18"/>
      <c r="O9" s="19"/>
    </row>
    <row r="10" spans="1:15" ht="15" x14ac:dyDescent="0.25">
      <c r="A10" t="s">
        <v>27</v>
      </c>
      <c r="B10" s="12"/>
      <c r="C10" s="12"/>
      <c r="D10" s="12"/>
      <c r="F10" s="12"/>
      <c r="G10" s="12"/>
      <c r="H10" s="12"/>
      <c r="J10" s="18"/>
      <c r="K10" s="19"/>
      <c r="L10" s="18"/>
      <c r="M10" s="19"/>
      <c r="N10" s="18"/>
      <c r="O10" s="19"/>
    </row>
    <row r="11" spans="1:15" ht="15" x14ac:dyDescent="0.25">
      <c r="A11" t="s">
        <v>28</v>
      </c>
      <c r="B11" s="12"/>
      <c r="C11" s="12"/>
      <c r="D11" s="12"/>
      <c r="F11" s="12"/>
      <c r="G11" s="12"/>
      <c r="H11" s="12"/>
      <c r="J11" s="18"/>
      <c r="K11" s="19"/>
      <c r="L11" s="18"/>
      <c r="M11" s="19"/>
      <c r="N11" s="18"/>
      <c r="O11" s="19"/>
    </row>
    <row r="12" spans="1:15" ht="15" x14ac:dyDescent="0.25">
      <c r="A12" t="s">
        <v>29</v>
      </c>
      <c r="B12" s="12"/>
      <c r="C12" s="12"/>
      <c r="D12" s="12"/>
      <c r="F12" s="12"/>
      <c r="G12" s="12"/>
      <c r="H12" s="12"/>
      <c r="J12" s="18"/>
      <c r="K12" s="19"/>
      <c r="L12" s="18"/>
      <c r="M12" s="19"/>
      <c r="N12" s="18"/>
      <c r="O12" s="19"/>
    </row>
    <row r="13" spans="1:15" ht="15.75" thickBot="1" x14ac:dyDescent="0.3">
      <c r="A13" t="s">
        <v>30</v>
      </c>
      <c r="B13" s="13"/>
      <c r="C13" s="13"/>
      <c r="D13" s="13"/>
      <c r="F13" s="13"/>
      <c r="G13" s="13"/>
      <c r="H13" s="13"/>
      <c r="J13" s="20"/>
      <c r="K13" s="21"/>
      <c r="L13" s="20"/>
      <c r="M13" s="21"/>
      <c r="N13" s="20"/>
      <c r="O13" s="21"/>
    </row>
  </sheetData>
  <mergeCells count="2">
    <mergeCell ref="B5:D5"/>
    <mergeCell ref="F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</vt:lpstr>
      <vt:lpstr>Wyniki zbiorczo</vt:lpstr>
      <vt:lpstr>Arkusz3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Lukasz Kwiatkowski</dc:creator>
  <cp:lastModifiedBy>L</cp:lastModifiedBy>
  <dcterms:created xsi:type="dcterms:W3CDTF">2018-12-05T19:00:02Z</dcterms:created>
  <dcterms:modified xsi:type="dcterms:W3CDTF">2023-12-03T08:48:29Z</dcterms:modified>
</cp:coreProperties>
</file>