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-014-35\Desktop\stooq\"/>
    </mc:Choice>
  </mc:AlternateContent>
  <bookViews>
    <workbookView xWindow="0" yWindow="0" windowWidth="9580" windowHeight="3710" activeTab="2"/>
  </bookViews>
  <sheets>
    <sheet name="korel" sheetId="12" r:id="rId1"/>
    <sheet name="baza" sheetId="8" r:id="rId2"/>
    <sheet name="2 skladnikowy" sheetId="11" r:id="rId3"/>
    <sheet name="Arkusz9" sheetId="10" r:id="rId4"/>
    <sheet name="tab ptrz" sheetId="9" r:id="rId5"/>
    <sheet name="wig20_w" sheetId="1" r:id="rId6"/>
    <sheet name="asseco" sheetId="2" r:id="rId7"/>
    <sheet name="allegro" sheetId="3" r:id="rId8"/>
    <sheet name="C D Project" sheetId="4" r:id="rId9"/>
    <sheet name="KGHM" sheetId="5" r:id="rId10"/>
    <sheet name="Millenium" sheetId="6" r:id="rId11"/>
    <sheet name="PZU" sheetId="7" r:id="rId12"/>
  </sheets>
  <definedNames>
    <definedName name="acp_w" localSheetId="6">asseco!$A$1:$F$163</definedName>
    <definedName name="ale_w" localSheetId="7">allegro!$A$1:$F$163</definedName>
    <definedName name="cdr_w" localSheetId="8">'C D Project'!$A$1:$F$163</definedName>
    <definedName name="kgh_w" localSheetId="9">KGHM!$A$1:$F$163</definedName>
    <definedName name="mil_w" localSheetId="10">Millenium!$A$1:$F$163</definedName>
    <definedName name="pzu_w__2" localSheetId="11">PZU!$A$1:$F$163</definedName>
  </definedNames>
  <calcPr calcId="0"/>
  <pivotCaches>
    <pivotCache cacheId="3" r:id="rId13"/>
  </pivotCaches>
</workbook>
</file>

<file path=xl/calcChain.xml><?xml version="1.0" encoding="utf-8"?>
<calcChain xmlns="http://schemas.openxmlformats.org/spreadsheetml/2006/main">
  <c r="M8" i="11" l="1"/>
  <c r="M9" i="11" s="1"/>
  <c r="M10" i="11" s="1"/>
  <c r="L9" i="11"/>
  <c r="L10" i="11" s="1"/>
  <c r="C9" i="11"/>
  <c r="C10" i="11" s="1"/>
  <c r="D9" i="11"/>
  <c r="E9" i="11"/>
  <c r="F9" i="11"/>
  <c r="G9" i="11"/>
  <c r="G10" i="11" s="1"/>
  <c r="H9" i="11"/>
  <c r="H10" i="11" s="1"/>
  <c r="I9" i="11"/>
  <c r="I10" i="11" s="1"/>
  <c r="J9" i="11"/>
  <c r="K9" i="11"/>
  <c r="D10" i="11"/>
  <c r="E10" i="11"/>
  <c r="F10" i="11"/>
  <c r="J10" i="11"/>
  <c r="K10" i="11"/>
  <c r="C11" i="11"/>
  <c r="D11" i="11"/>
  <c r="E11" i="11"/>
  <c r="F11" i="11"/>
  <c r="G11" i="11"/>
  <c r="H11" i="11"/>
  <c r="I11" i="11"/>
  <c r="J11" i="11"/>
  <c r="K11" i="11"/>
  <c r="B9" i="11"/>
  <c r="B10" i="11" s="1"/>
  <c r="M11" i="11" l="1"/>
  <c r="L11" i="11"/>
  <c r="B11" i="11"/>
  <c r="I3" i="9" l="1"/>
  <c r="J3" i="9"/>
  <c r="I4" i="9"/>
  <c r="J4" i="9"/>
  <c r="I5" i="9"/>
  <c r="J5" i="9"/>
  <c r="I6" i="9"/>
  <c r="J6" i="9"/>
  <c r="I7" i="9"/>
  <c r="J7" i="9"/>
  <c r="I8" i="9"/>
  <c r="J8" i="9"/>
  <c r="I9" i="9"/>
  <c r="J9" i="9"/>
  <c r="I10" i="9"/>
  <c r="J10" i="9"/>
  <c r="I11" i="9"/>
  <c r="J11" i="9"/>
  <c r="I12" i="9"/>
  <c r="J12" i="9"/>
  <c r="I13" i="9"/>
  <c r="J13" i="9"/>
  <c r="I14" i="9"/>
  <c r="J14" i="9"/>
  <c r="I15" i="9"/>
  <c r="J15" i="9"/>
  <c r="I16" i="9"/>
  <c r="J16" i="9"/>
  <c r="I17" i="9"/>
  <c r="J17" i="9"/>
  <c r="I18" i="9"/>
  <c r="J18" i="9"/>
  <c r="I19" i="9"/>
  <c r="J19" i="9"/>
  <c r="I20" i="9"/>
  <c r="J20" i="9"/>
  <c r="I21" i="9"/>
  <c r="J21" i="9"/>
  <c r="I22" i="9"/>
  <c r="J22" i="9"/>
  <c r="I23" i="9"/>
  <c r="J23" i="9"/>
  <c r="I24" i="9"/>
  <c r="J24" i="9"/>
  <c r="I25" i="9"/>
  <c r="J25" i="9"/>
  <c r="I26" i="9"/>
  <c r="J26" i="9"/>
  <c r="I27" i="9"/>
  <c r="J27" i="9"/>
  <c r="I28" i="9"/>
  <c r="J28" i="9"/>
  <c r="I29" i="9"/>
  <c r="J29" i="9"/>
  <c r="I30" i="9"/>
  <c r="J30" i="9"/>
  <c r="I31" i="9"/>
  <c r="J31" i="9"/>
  <c r="I32" i="9"/>
  <c r="J32" i="9"/>
  <c r="I33" i="9"/>
  <c r="J33" i="9"/>
  <c r="I34" i="9"/>
  <c r="J34" i="9"/>
  <c r="I35" i="9"/>
  <c r="J35" i="9"/>
  <c r="I36" i="9"/>
  <c r="J36" i="9"/>
  <c r="I37" i="9"/>
  <c r="J37" i="9"/>
  <c r="I38" i="9"/>
  <c r="J38" i="9"/>
  <c r="I39" i="9"/>
  <c r="J39" i="9"/>
  <c r="I40" i="9"/>
  <c r="J40" i="9"/>
  <c r="I41" i="9"/>
  <c r="J41" i="9"/>
  <c r="I42" i="9"/>
  <c r="J42" i="9"/>
  <c r="I43" i="9"/>
  <c r="J43" i="9"/>
  <c r="I44" i="9"/>
  <c r="J44" i="9"/>
  <c r="I45" i="9"/>
  <c r="J45" i="9"/>
  <c r="I46" i="9"/>
  <c r="J46" i="9"/>
  <c r="I47" i="9"/>
  <c r="J47" i="9"/>
  <c r="I48" i="9"/>
  <c r="J48" i="9"/>
  <c r="I49" i="9"/>
  <c r="J49" i="9"/>
  <c r="I50" i="9"/>
  <c r="J50" i="9"/>
  <c r="I51" i="9"/>
  <c r="J51" i="9"/>
  <c r="I52" i="9"/>
  <c r="J52" i="9"/>
  <c r="I53" i="9"/>
  <c r="J53" i="9"/>
  <c r="I54" i="9"/>
  <c r="J54" i="9"/>
  <c r="I55" i="9"/>
  <c r="J55" i="9"/>
  <c r="I56" i="9"/>
  <c r="J56" i="9"/>
  <c r="I57" i="9"/>
  <c r="J57" i="9"/>
  <c r="I58" i="9"/>
  <c r="J58" i="9"/>
  <c r="I59" i="9"/>
  <c r="J59" i="9"/>
  <c r="I60" i="9"/>
  <c r="J60" i="9"/>
  <c r="I61" i="9"/>
  <c r="J61" i="9"/>
  <c r="I62" i="9"/>
  <c r="J62" i="9"/>
  <c r="I63" i="9"/>
  <c r="J63" i="9"/>
  <c r="I64" i="9"/>
  <c r="J64" i="9"/>
  <c r="I65" i="9"/>
  <c r="J65" i="9"/>
  <c r="I66" i="9"/>
  <c r="J66" i="9"/>
  <c r="I67" i="9"/>
  <c r="J67" i="9"/>
  <c r="I68" i="9"/>
  <c r="J68" i="9"/>
  <c r="I69" i="9"/>
  <c r="J69" i="9"/>
  <c r="I70" i="9"/>
  <c r="J70" i="9"/>
  <c r="I71" i="9"/>
  <c r="J71" i="9"/>
  <c r="I72" i="9"/>
  <c r="J72" i="9"/>
  <c r="I73" i="9"/>
  <c r="J73" i="9"/>
  <c r="I74" i="9"/>
  <c r="J74" i="9"/>
  <c r="I75" i="9"/>
  <c r="J75" i="9"/>
  <c r="I76" i="9"/>
  <c r="J76" i="9"/>
  <c r="I77" i="9"/>
  <c r="J77" i="9"/>
  <c r="I78" i="9"/>
  <c r="J78" i="9"/>
  <c r="I79" i="9"/>
  <c r="J79" i="9"/>
  <c r="I80" i="9"/>
  <c r="J80" i="9"/>
  <c r="I81" i="9"/>
  <c r="J81" i="9"/>
  <c r="I82" i="9"/>
  <c r="J82" i="9"/>
  <c r="I83" i="9"/>
  <c r="J83" i="9"/>
  <c r="I84" i="9"/>
  <c r="J84" i="9"/>
  <c r="I85" i="9"/>
  <c r="J85" i="9"/>
  <c r="I86" i="9"/>
  <c r="J86" i="9"/>
  <c r="I87" i="9"/>
  <c r="J87" i="9"/>
  <c r="I88" i="9"/>
  <c r="J88" i="9"/>
  <c r="I89" i="9"/>
  <c r="J89" i="9"/>
  <c r="I90" i="9"/>
  <c r="J90" i="9"/>
  <c r="I91" i="9"/>
  <c r="J91" i="9"/>
  <c r="I92" i="9"/>
  <c r="J92" i="9"/>
  <c r="I93" i="9"/>
  <c r="J93" i="9"/>
  <c r="I94" i="9"/>
  <c r="J94" i="9"/>
  <c r="I95" i="9"/>
  <c r="J95" i="9"/>
  <c r="I96" i="9"/>
  <c r="J96" i="9"/>
  <c r="I97" i="9"/>
  <c r="J97" i="9"/>
  <c r="I98" i="9"/>
  <c r="J98" i="9"/>
  <c r="I99" i="9"/>
  <c r="J99" i="9"/>
  <c r="I100" i="9"/>
  <c r="J100" i="9"/>
  <c r="I101" i="9"/>
  <c r="J101" i="9"/>
  <c r="I102" i="9"/>
  <c r="J102" i="9"/>
  <c r="I103" i="9"/>
  <c r="J103" i="9"/>
  <c r="I104" i="9"/>
  <c r="J104" i="9"/>
  <c r="I105" i="9"/>
  <c r="J105" i="9"/>
  <c r="I106" i="9"/>
  <c r="J106" i="9"/>
  <c r="I107" i="9"/>
  <c r="J107" i="9"/>
  <c r="I108" i="9"/>
  <c r="J108" i="9"/>
  <c r="I109" i="9"/>
  <c r="J109" i="9"/>
  <c r="I110" i="9"/>
  <c r="J110" i="9"/>
  <c r="I111" i="9"/>
  <c r="J111" i="9"/>
  <c r="I112" i="9"/>
  <c r="J112" i="9"/>
  <c r="I113" i="9"/>
  <c r="J113" i="9"/>
  <c r="I114" i="9"/>
  <c r="J114" i="9"/>
  <c r="I115" i="9"/>
  <c r="J115" i="9"/>
  <c r="I116" i="9"/>
  <c r="J116" i="9"/>
  <c r="I117" i="9"/>
  <c r="J117" i="9"/>
  <c r="I118" i="9"/>
  <c r="J118" i="9"/>
  <c r="I119" i="9"/>
  <c r="J119" i="9"/>
  <c r="I120" i="9"/>
  <c r="J120" i="9"/>
  <c r="I121" i="9"/>
  <c r="J121" i="9"/>
  <c r="I122" i="9"/>
  <c r="J122" i="9"/>
  <c r="I123" i="9"/>
  <c r="J123" i="9"/>
  <c r="I124" i="9"/>
  <c r="J124" i="9"/>
  <c r="I125" i="9"/>
  <c r="J125" i="9"/>
  <c r="I126" i="9"/>
  <c r="J126" i="9"/>
  <c r="I127" i="9"/>
  <c r="J127" i="9"/>
  <c r="I128" i="9"/>
  <c r="J128" i="9"/>
  <c r="I129" i="9"/>
  <c r="J129" i="9"/>
  <c r="I130" i="9"/>
  <c r="J130" i="9"/>
  <c r="I131" i="9"/>
  <c r="J131" i="9"/>
  <c r="I132" i="9"/>
  <c r="J132" i="9"/>
  <c r="I133" i="9"/>
  <c r="J133" i="9"/>
  <c r="I134" i="9"/>
  <c r="J134" i="9"/>
  <c r="I135" i="9"/>
  <c r="J135" i="9"/>
  <c r="I136" i="9"/>
  <c r="J136" i="9"/>
  <c r="I137" i="9"/>
  <c r="J137" i="9"/>
  <c r="I138" i="9"/>
  <c r="J138" i="9"/>
  <c r="I139" i="9"/>
  <c r="J139" i="9"/>
  <c r="I140" i="9"/>
  <c r="J140" i="9"/>
  <c r="I141" i="9"/>
  <c r="J141" i="9"/>
  <c r="I142" i="9"/>
  <c r="J142" i="9"/>
  <c r="I143" i="9"/>
  <c r="J143" i="9"/>
  <c r="I144" i="9"/>
  <c r="J144" i="9"/>
  <c r="I145" i="9"/>
  <c r="J145" i="9"/>
  <c r="I146" i="9"/>
  <c r="J146" i="9"/>
  <c r="I147" i="9"/>
  <c r="J147" i="9"/>
  <c r="I148" i="9"/>
  <c r="J148" i="9"/>
  <c r="I149" i="9"/>
  <c r="J149" i="9"/>
  <c r="I150" i="9"/>
  <c r="J150" i="9"/>
  <c r="I151" i="9"/>
  <c r="J151" i="9"/>
  <c r="I152" i="9"/>
  <c r="J152" i="9"/>
  <c r="I153" i="9"/>
  <c r="J153" i="9"/>
  <c r="I154" i="9"/>
  <c r="J154" i="9"/>
  <c r="I155" i="9"/>
  <c r="J155" i="9"/>
  <c r="I156" i="9"/>
  <c r="J156" i="9"/>
  <c r="I157" i="9"/>
  <c r="J157" i="9"/>
  <c r="I158" i="9"/>
  <c r="J158" i="9"/>
  <c r="I159" i="9"/>
  <c r="J159" i="9"/>
  <c r="I160" i="9"/>
  <c r="J160" i="9"/>
  <c r="I161" i="9"/>
  <c r="J161" i="9"/>
  <c r="I162" i="9"/>
  <c r="J162" i="9"/>
  <c r="J2" i="9"/>
  <c r="I2" i="9"/>
  <c r="J169" i="8"/>
  <c r="K169" i="8"/>
  <c r="L169" i="8"/>
  <c r="M169" i="8"/>
  <c r="N169" i="8"/>
  <c r="O169" i="8"/>
  <c r="I169" i="8"/>
  <c r="J168" i="8"/>
  <c r="K168" i="8"/>
  <c r="L168" i="8"/>
  <c r="M168" i="8"/>
  <c r="N168" i="8"/>
  <c r="O168" i="8"/>
  <c r="I168" i="8"/>
  <c r="J167" i="8"/>
  <c r="K167" i="8"/>
  <c r="L167" i="8"/>
  <c r="M167" i="8"/>
  <c r="N167" i="8"/>
  <c r="O167" i="8"/>
  <c r="I167" i="8"/>
  <c r="I3" i="8"/>
  <c r="N4" i="8"/>
  <c r="O4" i="8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111" i="8"/>
  <c r="O112" i="8"/>
  <c r="O113" i="8"/>
  <c r="O114" i="8"/>
  <c r="O115" i="8"/>
  <c r="O116" i="8"/>
  <c r="O117" i="8"/>
  <c r="O118" i="8"/>
  <c r="O119" i="8"/>
  <c r="O120" i="8"/>
  <c r="O121" i="8"/>
  <c r="O122" i="8"/>
  <c r="O123" i="8"/>
  <c r="O12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52" i="8"/>
  <c r="O153" i="8"/>
  <c r="O154" i="8"/>
  <c r="O155" i="8"/>
  <c r="O156" i="8"/>
  <c r="O157" i="8"/>
  <c r="O158" i="8"/>
  <c r="O159" i="8"/>
  <c r="O160" i="8"/>
  <c r="O161" i="8"/>
  <c r="O162" i="8"/>
  <c r="O163" i="8"/>
  <c r="I4" i="8"/>
  <c r="J4" i="8"/>
  <c r="K4" i="8"/>
  <c r="L4" i="8"/>
  <c r="M4" i="8"/>
  <c r="I5" i="8"/>
  <c r="J5" i="8"/>
  <c r="K5" i="8"/>
  <c r="L5" i="8"/>
  <c r="M5" i="8"/>
  <c r="N5" i="8"/>
  <c r="I6" i="8"/>
  <c r="J6" i="8"/>
  <c r="K6" i="8"/>
  <c r="L6" i="8"/>
  <c r="M6" i="8"/>
  <c r="N6" i="8"/>
  <c r="I7" i="8"/>
  <c r="J7" i="8"/>
  <c r="K7" i="8"/>
  <c r="L7" i="8"/>
  <c r="M7" i="8"/>
  <c r="N7" i="8"/>
  <c r="I8" i="8"/>
  <c r="J8" i="8"/>
  <c r="K8" i="8"/>
  <c r="L8" i="8"/>
  <c r="M8" i="8"/>
  <c r="N8" i="8"/>
  <c r="I9" i="8"/>
  <c r="J9" i="8"/>
  <c r="K9" i="8"/>
  <c r="L9" i="8"/>
  <c r="M9" i="8"/>
  <c r="N9" i="8"/>
  <c r="I10" i="8"/>
  <c r="J10" i="8"/>
  <c r="K10" i="8"/>
  <c r="L10" i="8"/>
  <c r="M10" i="8"/>
  <c r="N10" i="8"/>
  <c r="I11" i="8"/>
  <c r="J11" i="8"/>
  <c r="K11" i="8"/>
  <c r="L11" i="8"/>
  <c r="M11" i="8"/>
  <c r="N11" i="8"/>
  <c r="I12" i="8"/>
  <c r="J12" i="8"/>
  <c r="K12" i="8"/>
  <c r="L12" i="8"/>
  <c r="M12" i="8"/>
  <c r="N12" i="8"/>
  <c r="I13" i="8"/>
  <c r="J13" i="8"/>
  <c r="K13" i="8"/>
  <c r="L13" i="8"/>
  <c r="M13" i="8"/>
  <c r="N13" i="8"/>
  <c r="I14" i="8"/>
  <c r="J14" i="8"/>
  <c r="K14" i="8"/>
  <c r="L14" i="8"/>
  <c r="M14" i="8"/>
  <c r="N14" i="8"/>
  <c r="I15" i="8"/>
  <c r="J15" i="8"/>
  <c r="K15" i="8"/>
  <c r="L15" i="8"/>
  <c r="M15" i="8"/>
  <c r="N15" i="8"/>
  <c r="I16" i="8"/>
  <c r="J16" i="8"/>
  <c r="K16" i="8"/>
  <c r="L16" i="8"/>
  <c r="M16" i="8"/>
  <c r="N16" i="8"/>
  <c r="I17" i="8"/>
  <c r="J17" i="8"/>
  <c r="K17" i="8"/>
  <c r="L17" i="8"/>
  <c r="M17" i="8"/>
  <c r="N17" i="8"/>
  <c r="I18" i="8"/>
  <c r="J18" i="8"/>
  <c r="K18" i="8"/>
  <c r="L18" i="8"/>
  <c r="M18" i="8"/>
  <c r="N18" i="8"/>
  <c r="I19" i="8"/>
  <c r="J19" i="8"/>
  <c r="K19" i="8"/>
  <c r="L19" i="8"/>
  <c r="M19" i="8"/>
  <c r="N19" i="8"/>
  <c r="I20" i="8"/>
  <c r="J20" i="8"/>
  <c r="K20" i="8"/>
  <c r="L20" i="8"/>
  <c r="M20" i="8"/>
  <c r="N20" i="8"/>
  <c r="I21" i="8"/>
  <c r="J21" i="8"/>
  <c r="K21" i="8"/>
  <c r="L21" i="8"/>
  <c r="M21" i="8"/>
  <c r="N21" i="8"/>
  <c r="I22" i="8"/>
  <c r="J22" i="8"/>
  <c r="K22" i="8"/>
  <c r="L22" i="8"/>
  <c r="M22" i="8"/>
  <c r="N22" i="8"/>
  <c r="I23" i="8"/>
  <c r="J23" i="8"/>
  <c r="K23" i="8"/>
  <c r="L23" i="8"/>
  <c r="M23" i="8"/>
  <c r="N23" i="8"/>
  <c r="I24" i="8"/>
  <c r="J24" i="8"/>
  <c r="K24" i="8"/>
  <c r="L24" i="8"/>
  <c r="M24" i="8"/>
  <c r="N24" i="8"/>
  <c r="I25" i="8"/>
  <c r="J25" i="8"/>
  <c r="K25" i="8"/>
  <c r="L25" i="8"/>
  <c r="M25" i="8"/>
  <c r="N25" i="8"/>
  <c r="I26" i="8"/>
  <c r="J26" i="8"/>
  <c r="K26" i="8"/>
  <c r="L26" i="8"/>
  <c r="M26" i="8"/>
  <c r="N26" i="8"/>
  <c r="I27" i="8"/>
  <c r="J27" i="8"/>
  <c r="K27" i="8"/>
  <c r="L27" i="8"/>
  <c r="M27" i="8"/>
  <c r="N27" i="8"/>
  <c r="I28" i="8"/>
  <c r="J28" i="8"/>
  <c r="K28" i="8"/>
  <c r="L28" i="8"/>
  <c r="M28" i="8"/>
  <c r="N28" i="8"/>
  <c r="I29" i="8"/>
  <c r="J29" i="8"/>
  <c r="K29" i="8"/>
  <c r="L29" i="8"/>
  <c r="M29" i="8"/>
  <c r="N29" i="8"/>
  <c r="I30" i="8"/>
  <c r="J30" i="8"/>
  <c r="K30" i="8"/>
  <c r="L30" i="8"/>
  <c r="M30" i="8"/>
  <c r="N30" i="8"/>
  <c r="I31" i="8"/>
  <c r="J31" i="8"/>
  <c r="K31" i="8"/>
  <c r="L31" i="8"/>
  <c r="M31" i="8"/>
  <c r="N31" i="8"/>
  <c r="I32" i="8"/>
  <c r="J32" i="8"/>
  <c r="K32" i="8"/>
  <c r="L32" i="8"/>
  <c r="M32" i="8"/>
  <c r="N32" i="8"/>
  <c r="I33" i="8"/>
  <c r="J33" i="8"/>
  <c r="K33" i="8"/>
  <c r="L33" i="8"/>
  <c r="M33" i="8"/>
  <c r="N33" i="8"/>
  <c r="I34" i="8"/>
  <c r="J34" i="8"/>
  <c r="K34" i="8"/>
  <c r="L34" i="8"/>
  <c r="M34" i="8"/>
  <c r="N34" i="8"/>
  <c r="I35" i="8"/>
  <c r="J35" i="8"/>
  <c r="K35" i="8"/>
  <c r="L35" i="8"/>
  <c r="M35" i="8"/>
  <c r="N35" i="8"/>
  <c r="I36" i="8"/>
  <c r="J36" i="8"/>
  <c r="K36" i="8"/>
  <c r="L36" i="8"/>
  <c r="M36" i="8"/>
  <c r="N36" i="8"/>
  <c r="I37" i="8"/>
  <c r="J37" i="8"/>
  <c r="K37" i="8"/>
  <c r="L37" i="8"/>
  <c r="M37" i="8"/>
  <c r="N37" i="8"/>
  <c r="I38" i="8"/>
  <c r="J38" i="8"/>
  <c r="K38" i="8"/>
  <c r="L38" i="8"/>
  <c r="M38" i="8"/>
  <c r="N38" i="8"/>
  <c r="I39" i="8"/>
  <c r="J39" i="8"/>
  <c r="K39" i="8"/>
  <c r="L39" i="8"/>
  <c r="M39" i="8"/>
  <c r="N39" i="8"/>
  <c r="I40" i="8"/>
  <c r="J40" i="8"/>
  <c r="K40" i="8"/>
  <c r="L40" i="8"/>
  <c r="M40" i="8"/>
  <c r="N40" i="8"/>
  <c r="I41" i="8"/>
  <c r="J41" i="8"/>
  <c r="K41" i="8"/>
  <c r="L41" i="8"/>
  <c r="M41" i="8"/>
  <c r="N41" i="8"/>
  <c r="I42" i="8"/>
  <c r="J42" i="8"/>
  <c r="K42" i="8"/>
  <c r="L42" i="8"/>
  <c r="M42" i="8"/>
  <c r="N42" i="8"/>
  <c r="I43" i="8"/>
  <c r="J43" i="8"/>
  <c r="K43" i="8"/>
  <c r="L43" i="8"/>
  <c r="M43" i="8"/>
  <c r="N43" i="8"/>
  <c r="I44" i="8"/>
  <c r="J44" i="8"/>
  <c r="K44" i="8"/>
  <c r="L44" i="8"/>
  <c r="M44" i="8"/>
  <c r="N44" i="8"/>
  <c r="I45" i="8"/>
  <c r="J45" i="8"/>
  <c r="K45" i="8"/>
  <c r="L45" i="8"/>
  <c r="M45" i="8"/>
  <c r="N45" i="8"/>
  <c r="I46" i="8"/>
  <c r="J46" i="8"/>
  <c r="K46" i="8"/>
  <c r="L46" i="8"/>
  <c r="M46" i="8"/>
  <c r="N46" i="8"/>
  <c r="I47" i="8"/>
  <c r="J47" i="8"/>
  <c r="K47" i="8"/>
  <c r="L47" i="8"/>
  <c r="M47" i="8"/>
  <c r="N47" i="8"/>
  <c r="I48" i="8"/>
  <c r="J48" i="8"/>
  <c r="K48" i="8"/>
  <c r="L48" i="8"/>
  <c r="M48" i="8"/>
  <c r="N48" i="8"/>
  <c r="I49" i="8"/>
  <c r="J49" i="8"/>
  <c r="K49" i="8"/>
  <c r="L49" i="8"/>
  <c r="M49" i="8"/>
  <c r="N49" i="8"/>
  <c r="I50" i="8"/>
  <c r="J50" i="8"/>
  <c r="K50" i="8"/>
  <c r="L50" i="8"/>
  <c r="M50" i="8"/>
  <c r="N50" i="8"/>
  <c r="I51" i="8"/>
  <c r="J51" i="8"/>
  <c r="K51" i="8"/>
  <c r="L51" i="8"/>
  <c r="M51" i="8"/>
  <c r="N51" i="8"/>
  <c r="I52" i="8"/>
  <c r="J52" i="8"/>
  <c r="K52" i="8"/>
  <c r="L52" i="8"/>
  <c r="M52" i="8"/>
  <c r="N52" i="8"/>
  <c r="I53" i="8"/>
  <c r="J53" i="8"/>
  <c r="K53" i="8"/>
  <c r="L53" i="8"/>
  <c r="M53" i="8"/>
  <c r="N53" i="8"/>
  <c r="I54" i="8"/>
  <c r="J54" i="8"/>
  <c r="K54" i="8"/>
  <c r="L54" i="8"/>
  <c r="M54" i="8"/>
  <c r="N54" i="8"/>
  <c r="I55" i="8"/>
  <c r="J55" i="8"/>
  <c r="K55" i="8"/>
  <c r="L55" i="8"/>
  <c r="M55" i="8"/>
  <c r="N55" i="8"/>
  <c r="I56" i="8"/>
  <c r="J56" i="8"/>
  <c r="K56" i="8"/>
  <c r="L56" i="8"/>
  <c r="M56" i="8"/>
  <c r="N56" i="8"/>
  <c r="I57" i="8"/>
  <c r="J57" i="8"/>
  <c r="K57" i="8"/>
  <c r="L57" i="8"/>
  <c r="M57" i="8"/>
  <c r="N57" i="8"/>
  <c r="I58" i="8"/>
  <c r="J58" i="8"/>
  <c r="K58" i="8"/>
  <c r="L58" i="8"/>
  <c r="M58" i="8"/>
  <c r="N58" i="8"/>
  <c r="I59" i="8"/>
  <c r="J59" i="8"/>
  <c r="K59" i="8"/>
  <c r="L59" i="8"/>
  <c r="M59" i="8"/>
  <c r="N59" i="8"/>
  <c r="I60" i="8"/>
  <c r="J60" i="8"/>
  <c r="K60" i="8"/>
  <c r="L60" i="8"/>
  <c r="M60" i="8"/>
  <c r="N60" i="8"/>
  <c r="I61" i="8"/>
  <c r="J61" i="8"/>
  <c r="K61" i="8"/>
  <c r="L61" i="8"/>
  <c r="M61" i="8"/>
  <c r="N61" i="8"/>
  <c r="I62" i="8"/>
  <c r="J62" i="8"/>
  <c r="K62" i="8"/>
  <c r="L62" i="8"/>
  <c r="M62" i="8"/>
  <c r="N62" i="8"/>
  <c r="I63" i="8"/>
  <c r="J63" i="8"/>
  <c r="K63" i="8"/>
  <c r="L63" i="8"/>
  <c r="M63" i="8"/>
  <c r="N63" i="8"/>
  <c r="I64" i="8"/>
  <c r="J64" i="8"/>
  <c r="K64" i="8"/>
  <c r="L64" i="8"/>
  <c r="M64" i="8"/>
  <c r="N64" i="8"/>
  <c r="I65" i="8"/>
  <c r="J65" i="8"/>
  <c r="K65" i="8"/>
  <c r="L65" i="8"/>
  <c r="M65" i="8"/>
  <c r="N65" i="8"/>
  <c r="I66" i="8"/>
  <c r="J66" i="8"/>
  <c r="K66" i="8"/>
  <c r="L66" i="8"/>
  <c r="M66" i="8"/>
  <c r="N66" i="8"/>
  <c r="I67" i="8"/>
  <c r="J67" i="8"/>
  <c r="K67" i="8"/>
  <c r="L67" i="8"/>
  <c r="M67" i="8"/>
  <c r="N67" i="8"/>
  <c r="I68" i="8"/>
  <c r="J68" i="8"/>
  <c r="K68" i="8"/>
  <c r="L68" i="8"/>
  <c r="M68" i="8"/>
  <c r="N68" i="8"/>
  <c r="I69" i="8"/>
  <c r="J69" i="8"/>
  <c r="K69" i="8"/>
  <c r="L69" i="8"/>
  <c r="M69" i="8"/>
  <c r="N69" i="8"/>
  <c r="I70" i="8"/>
  <c r="J70" i="8"/>
  <c r="K70" i="8"/>
  <c r="L70" i="8"/>
  <c r="M70" i="8"/>
  <c r="N70" i="8"/>
  <c r="I71" i="8"/>
  <c r="J71" i="8"/>
  <c r="K71" i="8"/>
  <c r="L71" i="8"/>
  <c r="M71" i="8"/>
  <c r="N71" i="8"/>
  <c r="I72" i="8"/>
  <c r="J72" i="8"/>
  <c r="K72" i="8"/>
  <c r="L72" i="8"/>
  <c r="M72" i="8"/>
  <c r="N72" i="8"/>
  <c r="I73" i="8"/>
  <c r="J73" i="8"/>
  <c r="K73" i="8"/>
  <c r="L73" i="8"/>
  <c r="M73" i="8"/>
  <c r="N73" i="8"/>
  <c r="I74" i="8"/>
  <c r="J74" i="8"/>
  <c r="K74" i="8"/>
  <c r="L74" i="8"/>
  <c r="M74" i="8"/>
  <c r="N74" i="8"/>
  <c r="I75" i="8"/>
  <c r="J75" i="8"/>
  <c r="K75" i="8"/>
  <c r="L75" i="8"/>
  <c r="M75" i="8"/>
  <c r="N75" i="8"/>
  <c r="I76" i="8"/>
  <c r="J76" i="8"/>
  <c r="K76" i="8"/>
  <c r="L76" i="8"/>
  <c r="M76" i="8"/>
  <c r="N76" i="8"/>
  <c r="I77" i="8"/>
  <c r="J77" i="8"/>
  <c r="K77" i="8"/>
  <c r="L77" i="8"/>
  <c r="M77" i="8"/>
  <c r="N77" i="8"/>
  <c r="I78" i="8"/>
  <c r="J78" i="8"/>
  <c r="K78" i="8"/>
  <c r="L78" i="8"/>
  <c r="M78" i="8"/>
  <c r="N78" i="8"/>
  <c r="I79" i="8"/>
  <c r="J79" i="8"/>
  <c r="K79" i="8"/>
  <c r="L79" i="8"/>
  <c r="M79" i="8"/>
  <c r="N79" i="8"/>
  <c r="I80" i="8"/>
  <c r="J80" i="8"/>
  <c r="K80" i="8"/>
  <c r="L80" i="8"/>
  <c r="M80" i="8"/>
  <c r="N80" i="8"/>
  <c r="I81" i="8"/>
  <c r="J81" i="8"/>
  <c r="K81" i="8"/>
  <c r="L81" i="8"/>
  <c r="M81" i="8"/>
  <c r="N81" i="8"/>
  <c r="I82" i="8"/>
  <c r="J82" i="8"/>
  <c r="K82" i="8"/>
  <c r="L82" i="8"/>
  <c r="M82" i="8"/>
  <c r="N82" i="8"/>
  <c r="I83" i="8"/>
  <c r="J83" i="8"/>
  <c r="K83" i="8"/>
  <c r="L83" i="8"/>
  <c r="M83" i="8"/>
  <c r="N83" i="8"/>
  <c r="I84" i="8"/>
  <c r="J84" i="8"/>
  <c r="K84" i="8"/>
  <c r="L84" i="8"/>
  <c r="M84" i="8"/>
  <c r="N84" i="8"/>
  <c r="I85" i="8"/>
  <c r="J85" i="8"/>
  <c r="K85" i="8"/>
  <c r="L85" i="8"/>
  <c r="M85" i="8"/>
  <c r="N85" i="8"/>
  <c r="I86" i="8"/>
  <c r="J86" i="8"/>
  <c r="K86" i="8"/>
  <c r="L86" i="8"/>
  <c r="M86" i="8"/>
  <c r="N86" i="8"/>
  <c r="I87" i="8"/>
  <c r="J87" i="8"/>
  <c r="K87" i="8"/>
  <c r="L87" i="8"/>
  <c r="M87" i="8"/>
  <c r="N87" i="8"/>
  <c r="I88" i="8"/>
  <c r="J88" i="8"/>
  <c r="K88" i="8"/>
  <c r="L88" i="8"/>
  <c r="M88" i="8"/>
  <c r="N88" i="8"/>
  <c r="I89" i="8"/>
  <c r="J89" i="8"/>
  <c r="K89" i="8"/>
  <c r="L89" i="8"/>
  <c r="M89" i="8"/>
  <c r="N89" i="8"/>
  <c r="I90" i="8"/>
  <c r="J90" i="8"/>
  <c r="K90" i="8"/>
  <c r="L90" i="8"/>
  <c r="M90" i="8"/>
  <c r="N90" i="8"/>
  <c r="I91" i="8"/>
  <c r="J91" i="8"/>
  <c r="K91" i="8"/>
  <c r="L91" i="8"/>
  <c r="M91" i="8"/>
  <c r="N91" i="8"/>
  <c r="I92" i="8"/>
  <c r="J92" i="8"/>
  <c r="K92" i="8"/>
  <c r="L92" i="8"/>
  <c r="M92" i="8"/>
  <c r="N92" i="8"/>
  <c r="I93" i="8"/>
  <c r="J93" i="8"/>
  <c r="K93" i="8"/>
  <c r="L93" i="8"/>
  <c r="M93" i="8"/>
  <c r="N93" i="8"/>
  <c r="I94" i="8"/>
  <c r="J94" i="8"/>
  <c r="K94" i="8"/>
  <c r="L94" i="8"/>
  <c r="M94" i="8"/>
  <c r="N94" i="8"/>
  <c r="I95" i="8"/>
  <c r="J95" i="8"/>
  <c r="K95" i="8"/>
  <c r="L95" i="8"/>
  <c r="M95" i="8"/>
  <c r="N95" i="8"/>
  <c r="I96" i="8"/>
  <c r="J96" i="8"/>
  <c r="K96" i="8"/>
  <c r="L96" i="8"/>
  <c r="M96" i="8"/>
  <c r="N96" i="8"/>
  <c r="I97" i="8"/>
  <c r="J97" i="8"/>
  <c r="K97" i="8"/>
  <c r="L97" i="8"/>
  <c r="M97" i="8"/>
  <c r="N97" i="8"/>
  <c r="I98" i="8"/>
  <c r="J98" i="8"/>
  <c r="K98" i="8"/>
  <c r="L98" i="8"/>
  <c r="M98" i="8"/>
  <c r="N98" i="8"/>
  <c r="I99" i="8"/>
  <c r="J99" i="8"/>
  <c r="K99" i="8"/>
  <c r="L99" i="8"/>
  <c r="M99" i="8"/>
  <c r="N99" i="8"/>
  <c r="I100" i="8"/>
  <c r="J100" i="8"/>
  <c r="K100" i="8"/>
  <c r="L100" i="8"/>
  <c r="M100" i="8"/>
  <c r="N100" i="8"/>
  <c r="I101" i="8"/>
  <c r="J101" i="8"/>
  <c r="K101" i="8"/>
  <c r="L101" i="8"/>
  <c r="M101" i="8"/>
  <c r="N101" i="8"/>
  <c r="I102" i="8"/>
  <c r="J102" i="8"/>
  <c r="K102" i="8"/>
  <c r="L102" i="8"/>
  <c r="M102" i="8"/>
  <c r="N102" i="8"/>
  <c r="I103" i="8"/>
  <c r="J103" i="8"/>
  <c r="K103" i="8"/>
  <c r="L103" i="8"/>
  <c r="M103" i="8"/>
  <c r="N103" i="8"/>
  <c r="I104" i="8"/>
  <c r="J104" i="8"/>
  <c r="K104" i="8"/>
  <c r="L104" i="8"/>
  <c r="M104" i="8"/>
  <c r="N104" i="8"/>
  <c r="I105" i="8"/>
  <c r="J105" i="8"/>
  <c r="K105" i="8"/>
  <c r="L105" i="8"/>
  <c r="M105" i="8"/>
  <c r="N105" i="8"/>
  <c r="I106" i="8"/>
  <c r="J106" i="8"/>
  <c r="K106" i="8"/>
  <c r="L106" i="8"/>
  <c r="M106" i="8"/>
  <c r="N106" i="8"/>
  <c r="I107" i="8"/>
  <c r="J107" i="8"/>
  <c r="K107" i="8"/>
  <c r="L107" i="8"/>
  <c r="M107" i="8"/>
  <c r="N107" i="8"/>
  <c r="I108" i="8"/>
  <c r="J108" i="8"/>
  <c r="K108" i="8"/>
  <c r="L108" i="8"/>
  <c r="M108" i="8"/>
  <c r="N108" i="8"/>
  <c r="I109" i="8"/>
  <c r="J109" i="8"/>
  <c r="K109" i="8"/>
  <c r="L109" i="8"/>
  <c r="M109" i="8"/>
  <c r="N109" i="8"/>
  <c r="I110" i="8"/>
  <c r="J110" i="8"/>
  <c r="K110" i="8"/>
  <c r="L110" i="8"/>
  <c r="M110" i="8"/>
  <c r="N110" i="8"/>
  <c r="I111" i="8"/>
  <c r="J111" i="8"/>
  <c r="K111" i="8"/>
  <c r="L111" i="8"/>
  <c r="M111" i="8"/>
  <c r="N111" i="8"/>
  <c r="I112" i="8"/>
  <c r="J112" i="8"/>
  <c r="K112" i="8"/>
  <c r="L112" i="8"/>
  <c r="M112" i="8"/>
  <c r="N112" i="8"/>
  <c r="I113" i="8"/>
  <c r="J113" i="8"/>
  <c r="K113" i="8"/>
  <c r="L113" i="8"/>
  <c r="M113" i="8"/>
  <c r="N113" i="8"/>
  <c r="I114" i="8"/>
  <c r="J114" i="8"/>
  <c r="K114" i="8"/>
  <c r="L114" i="8"/>
  <c r="M114" i="8"/>
  <c r="N114" i="8"/>
  <c r="I115" i="8"/>
  <c r="J115" i="8"/>
  <c r="K115" i="8"/>
  <c r="L115" i="8"/>
  <c r="M115" i="8"/>
  <c r="N115" i="8"/>
  <c r="I116" i="8"/>
  <c r="J116" i="8"/>
  <c r="K116" i="8"/>
  <c r="L116" i="8"/>
  <c r="M116" i="8"/>
  <c r="N116" i="8"/>
  <c r="I117" i="8"/>
  <c r="J117" i="8"/>
  <c r="K117" i="8"/>
  <c r="L117" i="8"/>
  <c r="M117" i="8"/>
  <c r="N117" i="8"/>
  <c r="I118" i="8"/>
  <c r="J118" i="8"/>
  <c r="K118" i="8"/>
  <c r="L118" i="8"/>
  <c r="M118" i="8"/>
  <c r="N118" i="8"/>
  <c r="I119" i="8"/>
  <c r="J119" i="8"/>
  <c r="K119" i="8"/>
  <c r="L119" i="8"/>
  <c r="M119" i="8"/>
  <c r="N119" i="8"/>
  <c r="I120" i="8"/>
  <c r="J120" i="8"/>
  <c r="K120" i="8"/>
  <c r="L120" i="8"/>
  <c r="M120" i="8"/>
  <c r="N120" i="8"/>
  <c r="I121" i="8"/>
  <c r="J121" i="8"/>
  <c r="K121" i="8"/>
  <c r="L121" i="8"/>
  <c r="M121" i="8"/>
  <c r="N121" i="8"/>
  <c r="I122" i="8"/>
  <c r="J122" i="8"/>
  <c r="K122" i="8"/>
  <c r="L122" i="8"/>
  <c r="M122" i="8"/>
  <c r="N122" i="8"/>
  <c r="I123" i="8"/>
  <c r="J123" i="8"/>
  <c r="K123" i="8"/>
  <c r="L123" i="8"/>
  <c r="M123" i="8"/>
  <c r="N123" i="8"/>
  <c r="I124" i="8"/>
  <c r="J124" i="8"/>
  <c r="K124" i="8"/>
  <c r="L124" i="8"/>
  <c r="M124" i="8"/>
  <c r="N124" i="8"/>
  <c r="I125" i="8"/>
  <c r="J125" i="8"/>
  <c r="K125" i="8"/>
  <c r="L125" i="8"/>
  <c r="M125" i="8"/>
  <c r="N125" i="8"/>
  <c r="I126" i="8"/>
  <c r="J126" i="8"/>
  <c r="K126" i="8"/>
  <c r="L126" i="8"/>
  <c r="M126" i="8"/>
  <c r="N126" i="8"/>
  <c r="I127" i="8"/>
  <c r="J127" i="8"/>
  <c r="K127" i="8"/>
  <c r="L127" i="8"/>
  <c r="M127" i="8"/>
  <c r="N127" i="8"/>
  <c r="I128" i="8"/>
  <c r="J128" i="8"/>
  <c r="K128" i="8"/>
  <c r="L128" i="8"/>
  <c r="M128" i="8"/>
  <c r="N128" i="8"/>
  <c r="I129" i="8"/>
  <c r="J129" i="8"/>
  <c r="K129" i="8"/>
  <c r="L129" i="8"/>
  <c r="M129" i="8"/>
  <c r="N129" i="8"/>
  <c r="I130" i="8"/>
  <c r="J130" i="8"/>
  <c r="K130" i="8"/>
  <c r="L130" i="8"/>
  <c r="M130" i="8"/>
  <c r="N130" i="8"/>
  <c r="I131" i="8"/>
  <c r="J131" i="8"/>
  <c r="K131" i="8"/>
  <c r="L131" i="8"/>
  <c r="M131" i="8"/>
  <c r="N131" i="8"/>
  <c r="I132" i="8"/>
  <c r="J132" i="8"/>
  <c r="K132" i="8"/>
  <c r="L132" i="8"/>
  <c r="M132" i="8"/>
  <c r="N132" i="8"/>
  <c r="I133" i="8"/>
  <c r="J133" i="8"/>
  <c r="K133" i="8"/>
  <c r="L133" i="8"/>
  <c r="M133" i="8"/>
  <c r="N133" i="8"/>
  <c r="I134" i="8"/>
  <c r="J134" i="8"/>
  <c r="K134" i="8"/>
  <c r="L134" i="8"/>
  <c r="M134" i="8"/>
  <c r="N134" i="8"/>
  <c r="I135" i="8"/>
  <c r="J135" i="8"/>
  <c r="K135" i="8"/>
  <c r="L135" i="8"/>
  <c r="M135" i="8"/>
  <c r="N135" i="8"/>
  <c r="I136" i="8"/>
  <c r="J136" i="8"/>
  <c r="K136" i="8"/>
  <c r="L136" i="8"/>
  <c r="M136" i="8"/>
  <c r="N136" i="8"/>
  <c r="I137" i="8"/>
  <c r="J137" i="8"/>
  <c r="K137" i="8"/>
  <c r="L137" i="8"/>
  <c r="M137" i="8"/>
  <c r="N137" i="8"/>
  <c r="I138" i="8"/>
  <c r="J138" i="8"/>
  <c r="K138" i="8"/>
  <c r="L138" i="8"/>
  <c r="M138" i="8"/>
  <c r="N138" i="8"/>
  <c r="I139" i="8"/>
  <c r="J139" i="8"/>
  <c r="K139" i="8"/>
  <c r="L139" i="8"/>
  <c r="M139" i="8"/>
  <c r="N139" i="8"/>
  <c r="I140" i="8"/>
  <c r="J140" i="8"/>
  <c r="K140" i="8"/>
  <c r="L140" i="8"/>
  <c r="M140" i="8"/>
  <c r="N140" i="8"/>
  <c r="I141" i="8"/>
  <c r="J141" i="8"/>
  <c r="K141" i="8"/>
  <c r="L141" i="8"/>
  <c r="M141" i="8"/>
  <c r="N141" i="8"/>
  <c r="I142" i="8"/>
  <c r="J142" i="8"/>
  <c r="K142" i="8"/>
  <c r="L142" i="8"/>
  <c r="M142" i="8"/>
  <c r="N142" i="8"/>
  <c r="I143" i="8"/>
  <c r="J143" i="8"/>
  <c r="K143" i="8"/>
  <c r="L143" i="8"/>
  <c r="M143" i="8"/>
  <c r="N143" i="8"/>
  <c r="I144" i="8"/>
  <c r="J144" i="8"/>
  <c r="K144" i="8"/>
  <c r="L144" i="8"/>
  <c r="M144" i="8"/>
  <c r="N144" i="8"/>
  <c r="I145" i="8"/>
  <c r="J145" i="8"/>
  <c r="K145" i="8"/>
  <c r="L145" i="8"/>
  <c r="M145" i="8"/>
  <c r="N145" i="8"/>
  <c r="I146" i="8"/>
  <c r="J146" i="8"/>
  <c r="K146" i="8"/>
  <c r="L146" i="8"/>
  <c r="M146" i="8"/>
  <c r="N146" i="8"/>
  <c r="I147" i="8"/>
  <c r="J147" i="8"/>
  <c r="K147" i="8"/>
  <c r="L147" i="8"/>
  <c r="M147" i="8"/>
  <c r="N147" i="8"/>
  <c r="I148" i="8"/>
  <c r="J148" i="8"/>
  <c r="K148" i="8"/>
  <c r="L148" i="8"/>
  <c r="M148" i="8"/>
  <c r="N148" i="8"/>
  <c r="I149" i="8"/>
  <c r="J149" i="8"/>
  <c r="K149" i="8"/>
  <c r="L149" i="8"/>
  <c r="M149" i="8"/>
  <c r="N149" i="8"/>
  <c r="I150" i="8"/>
  <c r="J150" i="8"/>
  <c r="K150" i="8"/>
  <c r="L150" i="8"/>
  <c r="M150" i="8"/>
  <c r="N150" i="8"/>
  <c r="I151" i="8"/>
  <c r="J151" i="8"/>
  <c r="K151" i="8"/>
  <c r="L151" i="8"/>
  <c r="M151" i="8"/>
  <c r="N151" i="8"/>
  <c r="I152" i="8"/>
  <c r="J152" i="8"/>
  <c r="K152" i="8"/>
  <c r="L152" i="8"/>
  <c r="M152" i="8"/>
  <c r="N152" i="8"/>
  <c r="I153" i="8"/>
  <c r="J153" i="8"/>
  <c r="K153" i="8"/>
  <c r="L153" i="8"/>
  <c r="M153" i="8"/>
  <c r="N153" i="8"/>
  <c r="I154" i="8"/>
  <c r="J154" i="8"/>
  <c r="K154" i="8"/>
  <c r="L154" i="8"/>
  <c r="M154" i="8"/>
  <c r="N154" i="8"/>
  <c r="I155" i="8"/>
  <c r="J155" i="8"/>
  <c r="K155" i="8"/>
  <c r="L155" i="8"/>
  <c r="M155" i="8"/>
  <c r="N155" i="8"/>
  <c r="I156" i="8"/>
  <c r="J156" i="8"/>
  <c r="K156" i="8"/>
  <c r="L156" i="8"/>
  <c r="M156" i="8"/>
  <c r="N156" i="8"/>
  <c r="I157" i="8"/>
  <c r="J157" i="8"/>
  <c r="K157" i="8"/>
  <c r="L157" i="8"/>
  <c r="M157" i="8"/>
  <c r="N157" i="8"/>
  <c r="I158" i="8"/>
  <c r="J158" i="8"/>
  <c r="K158" i="8"/>
  <c r="L158" i="8"/>
  <c r="M158" i="8"/>
  <c r="N158" i="8"/>
  <c r="I159" i="8"/>
  <c r="J159" i="8"/>
  <c r="K159" i="8"/>
  <c r="L159" i="8"/>
  <c r="M159" i="8"/>
  <c r="N159" i="8"/>
  <c r="I160" i="8"/>
  <c r="J160" i="8"/>
  <c r="K160" i="8"/>
  <c r="L160" i="8"/>
  <c r="M160" i="8"/>
  <c r="N160" i="8"/>
  <c r="I161" i="8"/>
  <c r="J161" i="8"/>
  <c r="K161" i="8"/>
  <c r="L161" i="8"/>
  <c r="M161" i="8"/>
  <c r="N161" i="8"/>
  <c r="I162" i="8"/>
  <c r="J162" i="8"/>
  <c r="K162" i="8"/>
  <c r="L162" i="8"/>
  <c r="M162" i="8"/>
  <c r="N162" i="8"/>
  <c r="I163" i="8"/>
  <c r="J163" i="8"/>
  <c r="K163" i="8"/>
  <c r="L163" i="8"/>
  <c r="M163" i="8"/>
  <c r="N163" i="8"/>
  <c r="J3" i="8"/>
  <c r="K3" i="8"/>
  <c r="L3" i="8"/>
  <c r="M3" i="8"/>
  <c r="N3" i="8"/>
  <c r="O3" i="8"/>
</calcChain>
</file>

<file path=xl/connections.xml><?xml version="1.0" encoding="utf-8"?>
<connections xmlns="http://schemas.openxmlformats.org/spreadsheetml/2006/main">
  <connection id="1" name="acp_w" type="6" refreshedVersion="6" background="1" saveData="1">
    <textPr codePage="852" sourceFile="C:\Users\s-014-35\Desktop\stooq\acp_w.csv" decimal="," thousands=" " comma="1">
      <textFields count="6">
        <textField/>
        <textField/>
        <textField/>
        <textField/>
        <textField/>
        <textField/>
      </textFields>
    </textPr>
  </connection>
  <connection id="2" name="ale_w" type="6" refreshedVersion="6" background="1" saveData="1">
    <textPr codePage="852" sourceFile="C:\Users\s-014-35\Desktop\stooq\ale_w.csv" decimal="," thousands=" " comma="1">
      <textFields count="6">
        <textField/>
        <textField/>
        <textField/>
        <textField/>
        <textField/>
        <textField/>
      </textFields>
    </textPr>
  </connection>
  <connection id="3" name="cdr_w" type="6" refreshedVersion="6" background="1" saveData="1">
    <textPr codePage="852" sourceFile="C:\Users\s-014-35\Desktop\stooq\cdr_w.csv" decimal="," thousands=" " comma="1">
      <textFields count="6">
        <textField/>
        <textField/>
        <textField/>
        <textField/>
        <textField/>
        <textField/>
      </textFields>
    </textPr>
  </connection>
  <connection id="4" name="kgh_w" type="6" refreshedVersion="6" background="1" saveData="1">
    <textPr codePage="852" sourceFile="C:\Users\s-014-35\Desktop\stooq\kgh_w.csv" decimal="," thousands=" " comma="1">
      <textFields count="6">
        <textField/>
        <textField/>
        <textField/>
        <textField/>
        <textField/>
        <textField/>
      </textFields>
    </textPr>
  </connection>
  <connection id="5" name="mil_w" type="6" refreshedVersion="6" background="1" saveData="1">
    <textPr codePage="852" sourceFile="C:\Users\s-014-35\Desktop\stooq\mil_w.csv" decimal="," thousands=" " comma="1">
      <textFields count="6">
        <textField/>
        <textField/>
        <textField/>
        <textField/>
        <textField/>
        <textField/>
      </textFields>
    </textPr>
  </connection>
  <connection id="6" name="pzu_w (2)" type="6" refreshedVersion="6" background="1" saveData="1">
    <textPr codePage="852" sourceFile="C:\Users\s-014-35\Desktop\stooq\pzu_w (2).csv" decimal="," thousands=" " comma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<sst xmlns="http://schemas.openxmlformats.org/spreadsheetml/2006/main" count="5160" uniqueCount="4401">
  <si>
    <t>Data</t>
  </si>
  <si>
    <t>Otwarcie</t>
  </si>
  <si>
    <t>Najwyzszy</t>
  </si>
  <si>
    <t>Najnizszy</t>
  </si>
  <si>
    <t>Zamkniecie</t>
  </si>
  <si>
    <t>Wolumen</t>
  </si>
  <si>
    <t>1701.76</t>
  </si>
  <si>
    <t>1707.3</t>
  </si>
  <si>
    <t>1625.1</t>
  </si>
  <si>
    <t>1655.36</t>
  </si>
  <si>
    <t>1663.75</t>
  </si>
  <si>
    <t>1681.74</t>
  </si>
  <si>
    <t>1627.13</t>
  </si>
  <si>
    <t>1645.32</t>
  </si>
  <si>
    <t>1635.49</t>
  </si>
  <si>
    <t>1653.11</t>
  </si>
  <si>
    <t>1496.76</t>
  </si>
  <si>
    <t>1515.97</t>
  </si>
  <si>
    <t>1526.2</t>
  </si>
  <si>
    <t>1702.98</t>
  </si>
  <si>
    <t>1697.49</t>
  </si>
  <si>
    <t>1707.52</t>
  </si>
  <si>
    <t>1794.79</t>
  </si>
  <si>
    <t>1697.78</t>
  </si>
  <si>
    <t>1749.41</t>
  </si>
  <si>
    <t>1764.1</t>
  </si>
  <si>
    <t>1821.3</t>
  </si>
  <si>
    <t>1820.85</t>
  </si>
  <si>
    <t>1835.53</t>
  </si>
  <si>
    <t>1873.96</t>
  </si>
  <si>
    <t>1823.32</t>
  </si>
  <si>
    <t>1852.69</t>
  </si>
  <si>
    <t>1845.96</t>
  </si>
  <si>
    <t>1952.28</t>
  </si>
  <si>
    <t>1817.83</t>
  </si>
  <si>
    <t>1947.68</t>
  </si>
  <si>
    <t>1949.61</t>
  </si>
  <si>
    <t>2023.91</t>
  </si>
  <si>
    <t>1926.87</t>
  </si>
  <si>
    <t>1950.85</t>
  </si>
  <si>
    <t>1956.48</t>
  </si>
  <si>
    <t>2014.44</t>
  </si>
  <si>
    <t>1916.03</t>
  </si>
  <si>
    <t>1952.54</t>
  </si>
  <si>
    <t>1929.14</t>
  </si>
  <si>
    <t>1958.16</t>
  </si>
  <si>
    <t>1851.23</t>
  </si>
  <si>
    <t>1955.84</t>
  </si>
  <si>
    <t>1969.45</t>
  </si>
  <si>
    <t>2033.03</t>
  </si>
  <si>
    <t>1983.98</t>
  </si>
  <si>
    <t>1994.28</t>
  </si>
  <si>
    <t>2095.67</t>
  </si>
  <si>
    <t>1991.46</t>
  </si>
  <si>
    <t>2072.74</t>
  </si>
  <si>
    <t>2067.33</t>
  </si>
  <si>
    <t>2100.33</t>
  </si>
  <si>
    <t>1969.41</t>
  </si>
  <si>
    <t>1985.68</t>
  </si>
  <si>
    <t>1985.59</t>
  </si>
  <si>
    <t>2047.11</t>
  </si>
  <si>
    <t>1934.61</t>
  </si>
  <si>
    <t>1952.67</t>
  </si>
  <si>
    <t>1961.37</t>
  </si>
  <si>
    <t>1998.12</t>
  </si>
  <si>
    <t>1885.24</t>
  </si>
  <si>
    <t>1948.01</t>
  </si>
  <si>
    <t>1960.96</t>
  </si>
  <si>
    <t>1981.43</t>
  </si>
  <si>
    <t>1924.95</t>
  </si>
  <si>
    <t>1957.73</t>
  </si>
  <si>
    <t>1970.16</t>
  </si>
  <si>
    <t>1975.67</t>
  </si>
  <si>
    <t>1910.15</t>
  </si>
  <si>
    <t>1937.07</t>
  </si>
  <si>
    <t>1946.97</t>
  </si>
  <si>
    <t>2022.16</t>
  </si>
  <si>
    <t>1985.31</t>
  </si>
  <si>
    <t>1978.7</t>
  </si>
  <si>
    <t>1888.55</t>
  </si>
  <si>
    <t>1907.28</t>
  </si>
  <si>
    <t>1925.94</t>
  </si>
  <si>
    <t>1989.78</t>
  </si>
  <si>
    <t>1914.5</t>
  </si>
  <si>
    <t>1939.59</t>
  </si>
  <si>
    <t>2020.76</t>
  </si>
  <si>
    <t>1944.49</t>
  </si>
  <si>
    <t>2006.11</t>
  </si>
  <si>
    <t>2012.38</t>
  </si>
  <si>
    <t>2029.17</t>
  </si>
  <si>
    <t>1912.98</t>
  </si>
  <si>
    <t>1927.56</t>
  </si>
  <si>
    <t>1921.5</t>
  </si>
  <si>
    <t>1949.37</t>
  </si>
  <si>
    <t>1868.06</t>
  </si>
  <si>
    <t>1918.71</t>
  </si>
  <si>
    <t>1922.29</t>
  </si>
  <si>
    <t>1969.48</t>
  </si>
  <si>
    <t>1954.38</t>
  </si>
  <si>
    <t>1965.18</t>
  </si>
  <si>
    <t>2012.87</t>
  </si>
  <si>
    <t>1964.05</t>
  </si>
  <si>
    <t>1975.11</t>
  </si>
  <si>
    <t>1975.05</t>
  </si>
  <si>
    <t>2026.55</t>
  </si>
  <si>
    <t>1961.61</t>
  </si>
  <si>
    <t>2012.27</t>
  </si>
  <si>
    <t>2016.04</t>
  </si>
  <si>
    <t>2039.72</t>
  </si>
  <si>
    <t>1961.71</t>
  </si>
  <si>
    <t>1986.63</t>
  </si>
  <si>
    <t>1994.54</t>
  </si>
  <si>
    <t>2081.94</t>
  </si>
  <si>
    <t>1978.87</t>
  </si>
  <si>
    <t>2037.59</t>
  </si>
  <si>
    <t>2046.24</t>
  </si>
  <si>
    <t>2099.19</t>
  </si>
  <si>
    <t>1999.81</t>
  </si>
  <si>
    <t>2097.31</t>
  </si>
  <si>
    <t>2115.79</t>
  </si>
  <si>
    <t>2142.57</t>
  </si>
  <si>
    <t>2049.81</t>
  </si>
  <si>
    <t>2092.8</t>
  </si>
  <si>
    <t>2102.62</t>
  </si>
  <si>
    <t>2154.13</t>
  </si>
  <si>
    <t>2100.73</t>
  </si>
  <si>
    <t>2139.06</t>
  </si>
  <si>
    <t>2138.36</t>
  </si>
  <si>
    <t>2237.01</t>
  </si>
  <si>
    <t>2127.3</t>
  </si>
  <si>
    <t>2236.31</t>
  </si>
  <si>
    <t>2237.25</t>
  </si>
  <si>
    <t>2268.18</t>
  </si>
  <si>
    <t>2226.59</t>
  </si>
  <si>
    <t>2254.59</t>
  </si>
  <si>
    <t>2254.62</t>
  </si>
  <si>
    <t>2273.28</t>
  </si>
  <si>
    <t>2210.07</t>
  </si>
  <si>
    <t>2224.67</t>
  </si>
  <si>
    <t>2229.99</t>
  </si>
  <si>
    <t>2269.21</t>
  </si>
  <si>
    <t>2203.47</t>
  </si>
  <si>
    <t>2220.68</t>
  </si>
  <si>
    <t>2210.86</t>
  </si>
  <si>
    <t>2291.37</t>
  </si>
  <si>
    <t>2189.24</t>
  </si>
  <si>
    <t>2282.46</t>
  </si>
  <si>
    <t>2280.67</t>
  </si>
  <si>
    <t>2293.02</t>
  </si>
  <si>
    <t>2218.41</t>
  </si>
  <si>
    <t>2252.18</t>
  </si>
  <si>
    <t>2255.07</t>
  </si>
  <si>
    <t>2292.49</t>
  </si>
  <si>
    <t>2228.46</t>
  </si>
  <si>
    <t>2251.78</t>
  </si>
  <si>
    <t>2253.56</t>
  </si>
  <si>
    <t>2281.76</t>
  </si>
  <si>
    <t>2244.1</t>
  </si>
  <si>
    <t>2258.1</t>
  </si>
  <si>
    <t>2254.48</t>
  </si>
  <si>
    <t>2196.01</t>
  </si>
  <si>
    <t>2242.41</t>
  </si>
  <si>
    <t>2249.57</t>
  </si>
  <si>
    <t>2268.3</t>
  </si>
  <si>
    <t>2214.24</t>
  </si>
  <si>
    <t>2253.45</t>
  </si>
  <si>
    <t>2261.61</t>
  </si>
  <si>
    <t>2280.65</t>
  </si>
  <si>
    <t>2248.02</t>
  </si>
  <si>
    <t>2273.89</t>
  </si>
  <si>
    <t>2271.56</t>
  </si>
  <si>
    <t>2302.1</t>
  </si>
  <si>
    <t>2261.47</t>
  </si>
  <si>
    <t>2302.03</t>
  </si>
  <si>
    <t>2289.95</t>
  </si>
  <si>
    <t>2301.58</t>
  </si>
  <si>
    <t>2240.78</t>
  </si>
  <si>
    <t>2255.56</t>
  </si>
  <si>
    <t>2264.45</t>
  </si>
  <si>
    <t>2326.62</t>
  </si>
  <si>
    <t>2323.77</t>
  </si>
  <si>
    <t>2324.67</t>
  </si>
  <si>
    <t>2393.71</t>
  </si>
  <si>
    <t>2380.82</t>
  </si>
  <si>
    <t>2379.29</t>
  </si>
  <si>
    <t>2416.38</t>
  </si>
  <si>
    <t>2341.53</t>
  </si>
  <si>
    <t>2360.7</t>
  </si>
  <si>
    <t>2365.69</t>
  </si>
  <si>
    <t>2387.74</t>
  </si>
  <si>
    <t>2326.12</t>
  </si>
  <si>
    <t>2333.01</t>
  </si>
  <si>
    <t>2316.96</t>
  </si>
  <si>
    <t>2353.45</t>
  </si>
  <si>
    <t>2259.28</t>
  </si>
  <si>
    <t>2299.18</t>
  </si>
  <si>
    <t>2308.17</t>
  </si>
  <si>
    <t>2332.78</t>
  </si>
  <si>
    <t>2270.88</t>
  </si>
  <si>
    <t>2327.88</t>
  </si>
  <si>
    <t>2325.08</t>
  </si>
  <si>
    <t>2415.15</t>
  </si>
  <si>
    <t>2306.16</t>
  </si>
  <si>
    <t>2411.12</t>
  </si>
  <si>
    <t>2413.12</t>
  </si>
  <si>
    <t>2478.55</t>
  </si>
  <si>
    <t>2409.01</t>
  </si>
  <si>
    <t>2453.98</t>
  </si>
  <si>
    <t>2458.45</t>
  </si>
  <si>
    <t>2474.44</t>
  </si>
  <si>
    <t>2412.57</t>
  </si>
  <si>
    <t>2417.09</t>
  </si>
  <si>
    <t>2415.52</t>
  </si>
  <si>
    <t>2442.53</t>
  </si>
  <si>
    <t>2377.84</t>
  </si>
  <si>
    <t>2405.05</t>
  </si>
  <si>
    <t>2411.73</t>
  </si>
  <si>
    <t>2443.77</t>
  </si>
  <si>
    <t>2370.99</t>
  </si>
  <si>
    <t>2439.16</t>
  </si>
  <si>
    <t>2444.16</t>
  </si>
  <si>
    <t>2449.64</t>
  </si>
  <si>
    <t>2355.75</t>
  </si>
  <si>
    <t>2358.23</t>
  </si>
  <si>
    <t>2358.49</t>
  </si>
  <si>
    <t>2384.74</t>
  </si>
  <si>
    <t>2221.68</t>
  </si>
  <si>
    <t>2248.18</t>
  </si>
  <si>
    <t>2251.08</t>
  </si>
  <si>
    <t>2275.74</t>
  </si>
  <si>
    <t>2138.75</t>
  </si>
  <si>
    <t>2143.13</t>
  </si>
  <si>
    <t>2148.59</t>
  </si>
  <si>
    <t>2229.12</t>
  </si>
  <si>
    <t>2118.81</t>
  </si>
  <si>
    <t>2179.71</t>
  </si>
  <si>
    <t>2184.6</t>
  </si>
  <si>
    <t>2244.71</t>
  </si>
  <si>
    <t>2175.93</t>
  </si>
  <si>
    <t>2213.78</t>
  </si>
  <si>
    <t>2216.22</t>
  </si>
  <si>
    <t>2244.59</t>
  </si>
  <si>
    <t>2153.69</t>
  </si>
  <si>
    <t>2194.56</t>
  </si>
  <si>
    <t>2168.37</t>
  </si>
  <si>
    <t>2228.64</t>
  </si>
  <si>
    <t>2144.3</t>
  </si>
  <si>
    <t>2225.8</t>
  </si>
  <si>
    <t>2226.82</t>
  </si>
  <si>
    <t>2266.92</t>
  </si>
  <si>
    <t>2210.9</t>
  </si>
  <si>
    <t>2272.18</t>
  </si>
  <si>
    <t>2314.16</t>
  </si>
  <si>
    <t>2311.93</t>
  </si>
  <si>
    <t>2311.34</t>
  </si>
  <si>
    <t>2429.03</t>
  </si>
  <si>
    <t>2289.59</t>
  </si>
  <si>
    <t>2383.16</t>
  </si>
  <si>
    <t>2378.9</t>
  </si>
  <si>
    <t>2387.33</t>
  </si>
  <si>
    <t>2257.71</t>
  </si>
  <si>
    <t>2273.81</t>
  </si>
  <si>
    <t>2270.73</t>
  </si>
  <si>
    <t>2282.96</t>
  </si>
  <si>
    <t>2153.81</t>
  </si>
  <si>
    <t>2183.7</t>
  </si>
  <si>
    <t>2198.34</t>
  </si>
  <si>
    <t>2262.18</t>
  </si>
  <si>
    <t>2174.57</t>
  </si>
  <si>
    <t>2181.87</t>
  </si>
  <si>
    <t>2244.73</t>
  </si>
  <si>
    <t>2149.25</t>
  </si>
  <si>
    <t>2203.13</t>
  </si>
  <si>
    <t>2154.92</t>
  </si>
  <si>
    <t>2246.54</t>
  </si>
  <si>
    <t>2119.71</t>
  </si>
  <si>
    <t>2143.28</t>
  </si>
  <si>
    <t>2149.19</t>
  </si>
  <si>
    <t>2162.8</t>
  </si>
  <si>
    <t>1781.02</t>
  </si>
  <si>
    <t>1970.78</t>
  </si>
  <si>
    <t>1937.89</t>
  </si>
  <si>
    <t>2068.52</t>
  </si>
  <si>
    <t>1890.33</t>
  </si>
  <si>
    <t>1918.75</t>
  </si>
  <si>
    <t>1898.74</t>
  </si>
  <si>
    <t>2045.15</t>
  </si>
  <si>
    <t>1860.1</t>
  </si>
  <si>
    <t>2033.49</t>
  </si>
  <si>
    <t>2038.11</t>
  </si>
  <si>
    <t>2137.12</t>
  </si>
  <si>
    <t>1950.63</t>
  </si>
  <si>
    <t>2099.26</t>
  </si>
  <si>
    <t>2098.58</t>
  </si>
  <si>
    <t>2154.29</t>
  </si>
  <si>
    <t>2082.38</t>
  </si>
  <si>
    <t>2115.58</t>
  </si>
  <si>
    <t>2112.73</t>
  </si>
  <si>
    <t>2187.85</t>
  </si>
  <si>
    <t>2107.74</t>
  </si>
  <si>
    <t>2164.81</t>
  </si>
  <si>
    <t>2171.43</t>
  </si>
  <si>
    <t>2181.17</t>
  </si>
  <si>
    <t>2073.85</t>
  </si>
  <si>
    <t>2085.07</t>
  </si>
  <si>
    <t>2081.23</t>
  </si>
  <si>
    <t>2121.65</t>
  </si>
  <si>
    <t>2066.56</t>
  </si>
  <si>
    <t>2093.17</t>
  </si>
  <si>
    <t>2098.17</t>
  </si>
  <si>
    <t>2103.49</t>
  </si>
  <si>
    <t>1973.31</t>
  </si>
  <si>
    <t>1951.03</t>
  </si>
  <si>
    <t>1966.8</t>
  </si>
  <si>
    <t>1850.37</t>
  </si>
  <si>
    <t>1858.12</t>
  </si>
  <si>
    <t>1854.26</t>
  </si>
  <si>
    <t>1717.48</t>
  </si>
  <si>
    <t>1765.14</t>
  </si>
  <si>
    <t>1757.77</t>
  </si>
  <si>
    <t>1774.92</t>
  </si>
  <si>
    <t>1652.3</t>
  </si>
  <si>
    <t>1765.63</t>
  </si>
  <si>
    <t>1761.15</t>
  </si>
  <si>
    <t>1827.63</t>
  </si>
  <si>
    <t>1746.66</t>
  </si>
  <si>
    <t>1782.66</t>
  </si>
  <si>
    <t>1798.11</t>
  </si>
  <si>
    <t>1844.86</t>
  </si>
  <si>
    <t>1789.67</t>
  </si>
  <si>
    <t>1810.68</t>
  </si>
  <si>
    <t>133021881.30189</t>
  </si>
  <si>
    <t>1829.08</t>
  </si>
  <si>
    <t>1862.95</t>
  </si>
  <si>
    <t>1812.39</t>
  </si>
  <si>
    <t>1819.99</t>
  </si>
  <si>
    <t>1827.04</t>
  </si>
  <si>
    <t>1851.22</t>
  </si>
  <si>
    <t>1720.39</t>
  </si>
  <si>
    <t>1725.18</t>
  </si>
  <si>
    <t>1704.52</t>
  </si>
  <si>
    <t>1711.95</t>
  </si>
  <si>
    <t>1665.88</t>
  </si>
  <si>
    <t>1676.67</t>
  </si>
  <si>
    <t>1684.09</t>
  </si>
  <si>
    <t>1719.05</t>
  </si>
  <si>
    <t>1653.8</t>
  </si>
  <si>
    <t>1682.33</t>
  </si>
  <si>
    <t>1691.89</t>
  </si>
  <si>
    <t>1744.91</t>
  </si>
  <si>
    <t>1686.98</t>
  </si>
  <si>
    <t>1688.85</t>
  </si>
  <si>
    <t>1695.14</t>
  </si>
  <si>
    <t>1742.95</t>
  </si>
  <si>
    <t>1629.79</t>
  </si>
  <si>
    <t>1740.46</t>
  </si>
  <si>
    <t>1713.21</t>
  </si>
  <si>
    <t>1725.66</t>
  </si>
  <si>
    <t>1601.32</t>
  </si>
  <si>
    <t>1620.13</t>
  </si>
  <si>
    <t>1632.83</t>
  </si>
  <si>
    <t>1710.51</t>
  </si>
  <si>
    <t>1701.73</t>
  </si>
  <si>
    <t>1699.55</t>
  </si>
  <si>
    <t>1721.11</t>
  </si>
  <si>
    <t>1632.23</t>
  </si>
  <si>
    <t>1723.75</t>
  </si>
  <si>
    <t>1736.47</t>
  </si>
  <si>
    <t>1643.02</t>
  </si>
  <si>
    <t>1652.14</t>
  </si>
  <si>
    <t>1660.93</t>
  </si>
  <si>
    <t>1737.25</t>
  </si>
  <si>
    <t>1652.97</t>
  </si>
  <si>
    <t>1735.07</t>
  </si>
  <si>
    <t>1739.62</t>
  </si>
  <si>
    <t>1763.25</t>
  </si>
  <si>
    <t>1668.62</t>
  </si>
  <si>
    <t>1673.4</t>
  </si>
  <si>
    <t>1669.2</t>
  </si>
  <si>
    <t>1670.29</t>
  </si>
  <si>
    <t>1596.06</t>
  </si>
  <si>
    <t>1602.81</t>
  </si>
  <si>
    <t>1585.54</t>
  </si>
  <si>
    <t>1462.59</t>
  </si>
  <si>
    <t>1505.75</t>
  </si>
  <si>
    <t>1496.88</t>
  </si>
  <si>
    <t>1534.68</t>
  </si>
  <si>
    <t>1431.36</t>
  </si>
  <si>
    <t>1545.64</t>
  </si>
  <si>
    <t>1573.05</t>
  </si>
  <si>
    <t>1487.36</t>
  </si>
  <si>
    <t>1501.91</t>
  </si>
  <si>
    <t>1498.57</t>
  </si>
  <si>
    <t>1546.5</t>
  </si>
  <si>
    <t>1453.76</t>
  </si>
  <si>
    <t>1457.78</t>
  </si>
  <si>
    <t>1446.43</t>
  </si>
  <si>
    <t>1473.21</t>
  </si>
  <si>
    <t>1366.25</t>
  </si>
  <si>
    <t>1377.91</t>
  </si>
  <si>
    <t>1379.8</t>
  </si>
  <si>
    <t>1449.81</t>
  </si>
  <si>
    <t>1344.02</t>
  </si>
  <si>
    <t>1405.21</t>
  </si>
  <si>
    <t>1400.27</t>
  </si>
  <si>
    <t>1409.55</t>
  </si>
  <si>
    <t>1337.71</t>
  </si>
  <si>
    <t>1397.23</t>
  </si>
  <si>
    <t>1400.06</t>
  </si>
  <si>
    <t>1440.9</t>
  </si>
  <si>
    <t>1384.6</t>
  </si>
  <si>
    <t>1411.62</t>
  </si>
  <si>
    <t>1421.4</t>
  </si>
  <si>
    <t>1516.82</t>
  </si>
  <si>
    <t>1411.21</t>
  </si>
  <si>
    <t>1508.7</t>
  </si>
  <si>
    <t>1511.96</t>
  </si>
  <si>
    <t>1612.09</t>
  </si>
  <si>
    <t>1506.41</t>
  </si>
  <si>
    <t>1601.27</t>
  </si>
  <si>
    <t>1605.03</t>
  </si>
  <si>
    <t>1692.72</t>
  </si>
  <si>
    <t>1600.71</t>
  </si>
  <si>
    <t>1690.38</t>
  </si>
  <si>
    <t>1697.88</t>
  </si>
  <si>
    <t>1784.76</t>
  </si>
  <si>
    <t>1689.34</t>
  </si>
  <si>
    <t>1707.23</t>
  </si>
  <si>
    <t>1706.43</t>
  </si>
  <si>
    <t>1764.57</t>
  </si>
  <si>
    <t>1681.78</t>
  </si>
  <si>
    <t>1755.69</t>
  </si>
  <si>
    <t>1748.68</t>
  </si>
  <si>
    <t>1766.38</t>
  </si>
  <si>
    <t>1718.31</t>
  </si>
  <si>
    <t>1733.46</t>
  </si>
  <si>
    <t>1738.95</t>
  </si>
  <si>
    <t>1766.04</t>
  </si>
  <si>
    <t>1715.72</t>
  </si>
  <si>
    <t>1730.16</t>
  </si>
  <si>
    <t>1729.82</t>
  </si>
  <si>
    <t>1803.6</t>
  </si>
  <si>
    <t>1714.22</t>
  </si>
  <si>
    <t>1741.3</t>
  </si>
  <si>
    <t>1739.9</t>
  </si>
  <si>
    <t>1796.05</t>
  </si>
  <si>
    <t>1724.41</t>
  </si>
  <si>
    <t>1780.27</t>
  </si>
  <si>
    <t>1788.67</t>
  </si>
  <si>
    <t>1802.2</t>
  </si>
  <si>
    <t>1757.71</t>
  </si>
  <si>
    <t>1792.01</t>
  </si>
  <si>
    <t>1794.52</t>
  </si>
  <si>
    <t>1887.05</t>
  </si>
  <si>
    <t>1786.7</t>
  </si>
  <si>
    <t>1856.05</t>
  </si>
  <si>
    <t>1873.58</t>
  </si>
  <si>
    <t>1955.44</t>
  </si>
  <si>
    <t>1923.44</t>
  </si>
  <si>
    <t>1924.89</t>
  </si>
  <si>
    <t>1944.2</t>
  </si>
  <si>
    <t>1869.14</t>
  </si>
  <si>
    <t>1892.32</t>
  </si>
  <si>
    <t>1899.2</t>
  </si>
  <si>
    <t>1945.78</t>
  </si>
  <si>
    <t>1879.52</t>
  </si>
  <si>
    <t>1911.5</t>
  </si>
  <si>
    <t>1909.48</t>
  </si>
  <si>
    <t>1919.26</t>
  </si>
  <si>
    <t>1871.93</t>
  </si>
  <si>
    <t>1906.13</t>
  </si>
  <si>
    <t>1902.31</t>
  </si>
  <si>
    <t>1912.32</t>
  </si>
  <si>
    <t>1838.33</t>
  </si>
  <si>
    <t>1848.04</t>
  </si>
  <si>
    <t>1855.31</t>
  </si>
  <si>
    <t>1883.67</t>
  </si>
  <si>
    <t>1837.88</t>
  </si>
  <si>
    <t>1859.26</t>
  </si>
  <si>
    <t>1860.87</t>
  </si>
  <si>
    <t>1863.76</t>
  </si>
  <si>
    <t>1786.67</t>
  </si>
  <si>
    <t>1807.31</t>
  </si>
  <si>
    <t>1810.71</t>
  </si>
  <si>
    <t>1868.54</t>
  </si>
  <si>
    <t>1806.5</t>
  </si>
  <si>
    <t>1841.85</t>
  </si>
  <si>
    <t>1849.05</t>
  </si>
  <si>
    <t>1883.31</t>
  </si>
  <si>
    <t>1786.18</t>
  </si>
  <si>
    <t>1799.58</t>
  </si>
  <si>
    <t>1805.3</t>
  </si>
  <si>
    <t>1814.07</t>
  </si>
  <si>
    <t>1669.53</t>
  </si>
  <si>
    <t>1678.16</t>
  </si>
  <si>
    <t>1671.55</t>
  </si>
  <si>
    <t>1732.74</t>
  </si>
  <si>
    <t>1626.01</t>
  </si>
  <si>
    <t>1670.18</t>
  </si>
  <si>
    <t>1684.13</t>
  </si>
  <si>
    <t>1776.97</t>
  </si>
  <si>
    <t>1665.93</t>
  </si>
  <si>
    <t>1758.56</t>
  </si>
  <si>
    <t>1764.92</t>
  </si>
  <si>
    <t>1797.89</t>
  </si>
  <si>
    <t>1754.24</t>
  </si>
  <si>
    <t>1765.72</t>
  </si>
  <si>
    <t>1865.17</t>
  </si>
  <si>
    <t>1758.63</t>
  </si>
  <si>
    <t>1854.27</t>
  </si>
  <si>
    <t>1861.54</t>
  </si>
  <si>
    <t>1926.26</t>
  </si>
  <si>
    <t>1854.76</t>
  </si>
  <si>
    <t>1900.63</t>
  </si>
  <si>
    <t>1897.12</t>
  </si>
  <si>
    <t>1954.79</t>
  </si>
  <si>
    <t>1870.09</t>
  </si>
  <si>
    <t>1923.09</t>
  </si>
  <si>
    <t>1921.51</t>
  </si>
  <si>
    <t>1953.64</t>
  </si>
  <si>
    <t>1879.78</t>
  </si>
  <si>
    <t>1912.37</t>
  </si>
  <si>
    <t>1918.18</t>
  </si>
  <si>
    <t>1954.53</t>
  </si>
  <si>
    <t>1902.81</t>
  </si>
  <si>
    <t>1939.03</t>
  </si>
  <si>
    <t>1949.06</t>
  </si>
  <si>
    <t>1992.39</t>
  </si>
  <si>
    <t>1928.07</t>
  </si>
  <si>
    <t>1992.31</t>
  </si>
  <si>
    <t>1990.44</t>
  </si>
  <si>
    <t>2026.29</t>
  </si>
  <si>
    <t>1936.77</t>
  </si>
  <si>
    <t>1984.12</t>
  </si>
  <si>
    <t>1986.48</t>
  </si>
  <si>
    <t>2018.09</t>
  </si>
  <si>
    <t>1890.03</t>
  </si>
  <si>
    <t>2019.7</t>
  </si>
  <si>
    <t>2062.57</t>
  </si>
  <si>
    <t>2010.92</t>
  </si>
  <si>
    <t>2050.99</t>
  </si>
  <si>
    <t>2051.3</t>
  </si>
  <si>
    <t>2131.03</t>
  </si>
  <si>
    <t>2022.49</t>
  </si>
  <si>
    <t>2108.05</t>
  </si>
  <si>
    <t>2102.93</t>
  </si>
  <si>
    <t>2118.57</t>
  </si>
  <si>
    <t>2033.22</t>
  </si>
  <si>
    <t>2034.31</t>
  </si>
  <si>
    <t>2081.36</t>
  </si>
  <si>
    <t>2025.49</t>
  </si>
  <si>
    <t>2060.38</t>
  </si>
  <si>
    <t>2056.7</t>
  </si>
  <si>
    <t>2081.01</t>
  </si>
  <si>
    <t>1989.66</t>
  </si>
  <si>
    <t>2035.57</t>
  </si>
  <si>
    <t>2032.43</t>
  </si>
  <si>
    <t>2141.53</t>
  </si>
  <si>
    <t>2020.58</t>
  </si>
  <si>
    <t>2127.08</t>
  </si>
  <si>
    <t>2123.38</t>
  </si>
  <si>
    <t>2181.78</t>
  </si>
  <si>
    <t>2119.1</t>
  </si>
  <si>
    <t>2155.56</t>
  </si>
  <si>
    <t>2153.33</t>
  </si>
  <si>
    <t>2195.76</t>
  </si>
  <si>
    <t>2190.28</t>
  </si>
  <si>
    <t>2202.3</t>
  </si>
  <si>
    <t>2120.93</t>
  </si>
  <si>
    <t>2169.73</t>
  </si>
  <si>
    <t>2167.78</t>
  </si>
  <si>
    <t>2089.72</t>
  </si>
  <si>
    <t>2105.31</t>
  </si>
  <si>
    <t>2098.01</t>
  </si>
  <si>
    <t>2104.81</t>
  </si>
  <si>
    <t>1997.11</t>
  </si>
  <si>
    <t>2014.55</t>
  </si>
  <si>
    <t>2011.29</t>
  </si>
  <si>
    <t>2036.45</t>
  </si>
  <si>
    <t>1986.05</t>
  </si>
  <si>
    <t>2000.42</t>
  </si>
  <si>
    <t>2010.6</t>
  </si>
  <si>
    <t>2055.37</t>
  </si>
  <si>
    <t>2001.87</t>
  </si>
  <si>
    <t>2050.94</t>
  </si>
  <si>
    <t>2050.13</t>
  </si>
  <si>
    <t>2062.39</t>
  </si>
  <si>
    <t>1909.86</t>
  </si>
  <si>
    <t>1943.99</t>
  </si>
  <si>
    <t>1951.85</t>
  </si>
  <si>
    <t>1989.19</t>
  </si>
  <si>
    <t>1934.03</t>
  </si>
  <si>
    <t>1974.14</t>
  </si>
  <si>
    <t>1981.45</t>
  </si>
  <si>
    <t>1924.07</t>
  </si>
  <si>
    <t>1949.25</t>
  </si>
  <si>
    <t>1947.24</t>
  </si>
  <si>
    <t>1957.09</t>
  </si>
  <si>
    <t>1873.38</t>
  </si>
  <si>
    <t>1915.6</t>
  </si>
  <si>
    <t>1917.3</t>
  </si>
  <si>
    <t>1843.38</t>
  </si>
  <si>
    <t>1870.43</t>
  </si>
  <si>
    <t>1869.05</t>
  </si>
  <si>
    <t>1988.44</t>
  </si>
  <si>
    <t>1854.01</t>
  </si>
  <si>
    <t>1974.56</t>
  </si>
  <si>
    <t>2009.97</t>
  </si>
  <si>
    <t>2150.76</t>
  </si>
  <si>
    <t>2028.92</t>
  </si>
  <si>
    <t>2030.55</t>
  </si>
  <si>
    <t>2131.8</t>
  </si>
  <si>
    <t>2015.1</t>
  </si>
  <si>
    <t>2103.73</t>
  </si>
  <si>
    <t>2108.61</t>
  </si>
  <si>
    <t>2187.38</t>
  </si>
  <si>
    <t>2177.29</t>
  </si>
  <si>
    <t>2185.27</t>
  </si>
  <si>
    <t>2203.59</t>
  </si>
  <si>
    <t>2130.08</t>
  </si>
  <si>
    <t>2141.09</t>
  </si>
  <si>
    <t>2147.13</t>
  </si>
  <si>
    <t>2264.9</t>
  </si>
  <si>
    <t>2130.91</t>
  </si>
  <si>
    <t>2217.16</t>
  </si>
  <si>
    <t>58.5302</t>
  </si>
  <si>
    <t>59.4067</t>
  </si>
  <si>
    <t>57.3911</t>
  </si>
  <si>
    <t>57.8294</t>
  </si>
  <si>
    <t>498453.83551946</t>
  </si>
  <si>
    <t>60.8085</t>
  </si>
  <si>
    <t>56.0773</t>
  </si>
  <si>
    <t>744073.99614808</t>
  </si>
  <si>
    <t>56.4276</t>
  </si>
  <si>
    <t>56.9529</t>
  </si>
  <si>
    <t>53.799</t>
  </si>
  <si>
    <t>56.1642</t>
  </si>
  <si>
    <t>565702.36870737</t>
  </si>
  <si>
    <t>56.6024</t>
  </si>
  <si>
    <t>58.4424</t>
  </si>
  <si>
    <t>55.2008</t>
  </si>
  <si>
    <t>58.2676</t>
  </si>
  <si>
    <t>342522.79517449</t>
  </si>
  <si>
    <t>59.3189</t>
  </si>
  <si>
    <t>56.6903</t>
  </si>
  <si>
    <t>57.4789</t>
  </si>
  <si>
    <t>265690.12462819</t>
  </si>
  <si>
    <t>57.6537</t>
  </si>
  <si>
    <t>60.9832</t>
  </si>
  <si>
    <t>57.1285</t>
  </si>
  <si>
    <t>60.458</t>
  </si>
  <si>
    <t>394769.40461039</t>
  </si>
  <si>
    <t>61.2467</t>
  </si>
  <si>
    <t>58.1798</t>
  </si>
  <si>
    <t>1312953.5900009</t>
  </si>
  <si>
    <t>58.092</t>
  </si>
  <si>
    <t>58.3555</t>
  </si>
  <si>
    <t>462679.17660567</t>
  </si>
  <si>
    <t>58.8807</t>
  </si>
  <si>
    <t>57.7415</t>
  </si>
  <si>
    <t>413975.93281191</t>
  </si>
  <si>
    <t>59.0563</t>
  </si>
  <si>
    <t>57.2163</t>
  </si>
  <si>
    <t>753481.07452004</t>
  </si>
  <si>
    <t>58.0041</t>
  </si>
  <si>
    <t>220055.90326599</t>
  </si>
  <si>
    <t>60.2823</t>
  </si>
  <si>
    <t>59.6694</t>
  </si>
  <si>
    <t>282514.00720976</t>
  </si>
  <si>
    <t>59.845</t>
  </si>
  <si>
    <t>60.8962</t>
  </si>
  <si>
    <t>59.1433</t>
  </si>
  <si>
    <t>383570.97019665</t>
  </si>
  <si>
    <t>58.7928</t>
  </si>
  <si>
    <t>479064.78354797</t>
  </si>
  <si>
    <t>338837.34516052</t>
  </si>
  <si>
    <t>59.4936</t>
  </si>
  <si>
    <t>59.5815</t>
  </si>
  <si>
    <t>516998.0319569</t>
  </si>
  <si>
    <t>58.6181</t>
  </si>
  <si>
    <t>367193.01395129</t>
  </si>
  <si>
    <t>59.231</t>
  </si>
  <si>
    <t>60.7206</t>
  </si>
  <si>
    <t>333750.72464895</t>
  </si>
  <si>
    <t>61.071</t>
  </si>
  <si>
    <t>61.5093</t>
  </si>
  <si>
    <t>421919.542154</t>
  </si>
  <si>
    <t>56.7781</t>
  </si>
  <si>
    <t>515042.73240915</t>
  </si>
  <si>
    <t>58.7059</t>
  </si>
  <si>
    <t>58.9685</t>
  </si>
  <si>
    <t>57.5668</t>
  </si>
  <si>
    <t>434633.90751952</t>
  </si>
  <si>
    <t>61.3346</t>
  </si>
  <si>
    <t>57.3033</t>
  </si>
  <si>
    <t>488730.89265935</t>
  </si>
  <si>
    <t>601635.50634358</t>
  </si>
  <si>
    <t>667016.17652026</t>
  </si>
  <si>
    <t>540447.41809265</t>
  </si>
  <si>
    <t>59.6254</t>
  </si>
  <si>
    <t>63.0427</t>
  </si>
  <si>
    <t>62.867</t>
  </si>
  <si>
    <t>579969.82555267</t>
  </si>
  <si>
    <t>62.911</t>
  </si>
  <si>
    <t>63.2614</t>
  </si>
  <si>
    <t>60.5898</t>
  </si>
  <si>
    <t>651951.95423599</t>
  </si>
  <si>
    <t>62.1223</t>
  </si>
  <si>
    <t>60.3702</t>
  </si>
  <si>
    <t>61.4215</t>
  </si>
  <si>
    <t>654710.57696293</t>
  </si>
  <si>
    <t>61.9036</t>
  </si>
  <si>
    <t>62.6485</t>
  </si>
  <si>
    <t>60.5459</t>
  </si>
  <si>
    <t>61.728</t>
  </si>
  <si>
    <t>596090.93697203</t>
  </si>
  <si>
    <t>62.0354</t>
  </si>
  <si>
    <t>61.9475</t>
  </si>
  <si>
    <t>601039.8449386</t>
  </si>
  <si>
    <t>62.2101</t>
  </si>
  <si>
    <t>62.5606</t>
  </si>
  <si>
    <t>60.502</t>
  </si>
  <si>
    <t>61.8158</t>
  </si>
  <si>
    <t>696786.1312891</t>
  </si>
  <si>
    <t>62.9549</t>
  </si>
  <si>
    <t>61.2028</t>
  </si>
  <si>
    <t>366319.74154288</t>
  </si>
  <si>
    <t>62.8241</t>
  </si>
  <si>
    <t>65.2771</t>
  </si>
  <si>
    <t>62.2541</t>
  </si>
  <si>
    <t>64.0501</t>
  </si>
  <si>
    <t>828008.69937255</t>
  </si>
  <si>
    <t>64.094</t>
  </si>
  <si>
    <t>65.4189</t>
  </si>
  <si>
    <t>63.5432</t>
  </si>
  <si>
    <t>64.0922</t>
  </si>
  <si>
    <t>550173.63982288</t>
  </si>
  <si>
    <t>65.2359</t>
  </si>
  <si>
    <t>63.6805</t>
  </si>
  <si>
    <t>64.0007</t>
  </si>
  <si>
    <t>530024.98294045</t>
  </si>
  <si>
    <t>64.5497</t>
  </si>
  <si>
    <t>67.4318</t>
  </si>
  <si>
    <t>64.0465</t>
  </si>
  <si>
    <t>66.7913</t>
  </si>
  <si>
    <t>522168.81013486</t>
  </si>
  <si>
    <t>66.6083</t>
  </si>
  <si>
    <t>68.7127</t>
  </si>
  <si>
    <t>65.1901</t>
  </si>
  <si>
    <t>68.667</t>
  </si>
  <si>
    <t>489827.12823587</t>
  </si>
  <si>
    <t>68.6212</t>
  </si>
  <si>
    <t>71.6405</t>
  </si>
  <si>
    <t>67.7978</t>
  </si>
  <si>
    <t>70.9086</t>
  </si>
  <si>
    <t>598365.37987804</t>
  </si>
  <si>
    <t>72.83</t>
  </si>
  <si>
    <t>70.0394</t>
  </si>
  <si>
    <t>72.6012</t>
  </si>
  <si>
    <t>430078.46396726</t>
  </si>
  <si>
    <t>72.3725</t>
  </si>
  <si>
    <t>74.1109</t>
  </si>
  <si>
    <t>70.4511</t>
  </si>
  <si>
    <t>72.5555</t>
  </si>
  <si>
    <t>370133.0674915</t>
  </si>
  <si>
    <t>73.9279</t>
  </si>
  <si>
    <t>71.5491</t>
  </si>
  <si>
    <t>73.5161</t>
  </si>
  <si>
    <t>271478.42334527</t>
  </si>
  <si>
    <t>73.562</t>
  </si>
  <si>
    <t>74.0194</t>
  </si>
  <si>
    <t>73.3789</t>
  </si>
  <si>
    <t>198865.65864236</t>
  </si>
  <si>
    <t>73.4704</t>
  </si>
  <si>
    <t>75.8493</t>
  </si>
  <si>
    <t>72.098</t>
  </si>
  <si>
    <t>75.3004</t>
  </si>
  <si>
    <t>314893.94259348</t>
  </si>
  <si>
    <t>75.9865</t>
  </si>
  <si>
    <t>74.6141</t>
  </si>
  <si>
    <t>172502.44992736</t>
  </si>
  <si>
    <t>74.8429</t>
  </si>
  <si>
    <t>73.6992</t>
  </si>
  <si>
    <t>112637.93224787</t>
  </si>
  <si>
    <t>74.4769</t>
  </si>
  <si>
    <t>73.0587</t>
  </si>
  <si>
    <t>73.9737</t>
  </si>
  <si>
    <t>111118.72242598</t>
  </si>
  <si>
    <t>73.2417</t>
  </si>
  <si>
    <t>82.2082</t>
  </si>
  <si>
    <t>78.3197</t>
  </si>
  <si>
    <t>382532.66132557</t>
  </si>
  <si>
    <t>78.1825</t>
  </si>
  <si>
    <t>78.8686</t>
  </si>
  <si>
    <t>76.0322</t>
  </si>
  <si>
    <t>77.359</t>
  </si>
  <si>
    <t>189284.80015409</t>
  </si>
  <si>
    <t>77.725</t>
  </si>
  <si>
    <t>80.4698</t>
  </si>
  <si>
    <t>76.6728</t>
  </si>
  <si>
    <t>290045.57187354</t>
  </si>
  <si>
    <t>79.8751</t>
  </si>
  <si>
    <t>80.0581</t>
  </si>
  <si>
    <t>76.3525</t>
  </si>
  <si>
    <t>79.4176</t>
  </si>
  <si>
    <t>182481.14465677</t>
  </si>
  <si>
    <t>79.3718</t>
  </si>
  <si>
    <t>83.2604</t>
  </si>
  <si>
    <t>76.8557</t>
  </si>
  <si>
    <t>80.424</t>
  </si>
  <si>
    <t>615171.77515231</t>
  </si>
  <si>
    <t>85.5477</t>
  </si>
  <si>
    <t>79.6006</t>
  </si>
  <si>
    <t>84.7243</t>
  </si>
  <si>
    <t>446059.6769282</t>
  </si>
  <si>
    <t>85.0445</t>
  </si>
  <si>
    <t>89.8938</t>
  </si>
  <si>
    <t>82.8487</t>
  </si>
  <si>
    <t>88.5213</t>
  </si>
  <si>
    <t>723125.29495657</t>
  </si>
  <si>
    <t>88.7501</t>
  </si>
  <si>
    <t>91.2662</t>
  </si>
  <si>
    <t>87.6521</t>
  </si>
  <si>
    <t>90.1225</t>
  </si>
  <si>
    <t>672473.3093553</t>
  </si>
  <si>
    <t>90.5799</t>
  </si>
  <si>
    <t>91.0374</t>
  </si>
  <si>
    <t>86.9202</t>
  </si>
  <si>
    <t>351903.6425855</t>
  </si>
  <si>
    <t>90.9459</t>
  </si>
  <si>
    <t>83.3519</t>
  </si>
  <si>
    <t>83.9924</t>
  </si>
  <si>
    <t>391486.16266438</t>
  </si>
  <si>
    <t>84.4041</t>
  </si>
  <si>
    <t>86.8287</t>
  </si>
  <si>
    <t>84.8616</t>
  </si>
  <si>
    <t>413233.81520826</t>
  </si>
  <si>
    <t>85.502</t>
  </si>
  <si>
    <t>88.2469</t>
  </si>
  <si>
    <t>84.6328</t>
  </si>
  <si>
    <t>283987.31284998</t>
  </si>
  <si>
    <t>86.0052</t>
  </si>
  <si>
    <t>79.6463</t>
  </si>
  <si>
    <t>83.0774</t>
  </si>
  <si>
    <t>255493.93151421</t>
  </si>
  <si>
    <t>81.9337</t>
  </si>
  <si>
    <t>82.9859</t>
  </si>
  <si>
    <t>78.8229</t>
  </si>
  <si>
    <t>79.0974</t>
  </si>
  <si>
    <t>374101.59329242</t>
  </si>
  <si>
    <t>79.0516</t>
  </si>
  <si>
    <t>81.522</t>
  </si>
  <si>
    <t>78.1367</t>
  </si>
  <si>
    <t>78.6857</t>
  </si>
  <si>
    <t>674461.39760423</t>
  </si>
  <si>
    <t>81.9795</t>
  </si>
  <si>
    <t>76.81</t>
  </si>
  <si>
    <t>77.8622</t>
  </si>
  <si>
    <t>788196.65838533</t>
  </si>
  <si>
    <t>77.7707</t>
  </si>
  <si>
    <t>80.8358</t>
  </si>
  <si>
    <t>79.7835</t>
  </si>
  <si>
    <t>297177.11438278</t>
  </si>
  <si>
    <t>79.7378</t>
  </si>
  <si>
    <t>80.3326</t>
  </si>
  <si>
    <t>77.2217</t>
  </si>
  <si>
    <t>200406.72759838</t>
  </si>
  <si>
    <t>79.9208</t>
  </si>
  <si>
    <t>74.3854</t>
  </si>
  <si>
    <t>75.7578</t>
  </si>
  <si>
    <t>333133.20410983</t>
  </si>
  <si>
    <t>72.9672</t>
  </si>
  <si>
    <t>74.5226</t>
  </si>
  <si>
    <t>669955.13710376</t>
  </si>
  <si>
    <t>79.1431</t>
  </si>
  <si>
    <t>73.6534</t>
  </si>
  <si>
    <t>75.895</t>
  </si>
  <si>
    <t>451865.46295258</t>
  </si>
  <si>
    <t>71.1373</t>
  </si>
  <si>
    <t>586466.3602155</t>
  </si>
  <si>
    <t>75.5748</t>
  </si>
  <si>
    <t>76.1238</t>
  </si>
  <si>
    <t>416729.09075532</t>
  </si>
  <si>
    <t>72.9215</t>
  </si>
  <si>
    <t>74.4312</t>
  </si>
  <si>
    <t>72.7385</t>
  </si>
  <si>
    <t>526516.59191291</t>
  </si>
  <si>
    <t>74.7513</t>
  </si>
  <si>
    <t>71.732</t>
  </si>
  <si>
    <t>73.1044</t>
  </si>
  <si>
    <t>553351.95792508</t>
  </si>
  <si>
    <t>68.4382</t>
  </si>
  <si>
    <t>702112.10931937</t>
  </si>
  <si>
    <t>67.2487</t>
  </si>
  <si>
    <t>64.9614</t>
  </si>
  <si>
    <t>65.9221</t>
  </si>
  <si>
    <t>563814.83247542</t>
  </si>
  <si>
    <t>65.8763</t>
  </si>
  <si>
    <t>70.7713</t>
  </si>
  <si>
    <t>64.3666</t>
  </si>
  <si>
    <t>428082.72502138</t>
  </si>
  <si>
    <t>70.9543</t>
  </si>
  <si>
    <t>66.9286</t>
  </si>
  <si>
    <t>526530.80035009</t>
  </si>
  <si>
    <t>76.5813</t>
  </si>
  <si>
    <t>69.9022</t>
  </si>
  <si>
    <t>73.7449</t>
  </si>
  <si>
    <t>530529.9289388</t>
  </si>
  <si>
    <t>73.7907</t>
  </si>
  <si>
    <t>74.9344</t>
  </si>
  <si>
    <t>72.0523</t>
  </si>
  <si>
    <t>418613.34811715</t>
  </si>
  <si>
    <t>73.8821</t>
  </si>
  <si>
    <t>76.261</t>
  </si>
  <si>
    <t>75.0716</t>
  </si>
  <si>
    <t>483619.13414353</t>
  </si>
  <si>
    <t>75.3461</t>
  </si>
  <si>
    <t>69.7191</t>
  </si>
  <si>
    <t>70.1308</t>
  </si>
  <si>
    <t>370284.98847368</t>
  </si>
  <si>
    <t>69.2159</t>
  </si>
  <si>
    <t>70.3596</t>
  </si>
  <si>
    <t>358918.23872715</t>
  </si>
  <si>
    <t>70.0851</t>
  </si>
  <si>
    <t>67.4775</t>
  </si>
  <si>
    <t>71.3203</t>
  </si>
  <si>
    <t>318996.90206929</t>
  </si>
  <si>
    <t>71.2745</t>
  </si>
  <si>
    <t>71.366</t>
  </si>
  <si>
    <t>65.1444</t>
  </si>
  <si>
    <t>68.1179</t>
  </si>
  <si>
    <t>327395.18140125</t>
  </si>
  <si>
    <t>70.8628</t>
  </si>
  <si>
    <t>66.2423</t>
  </si>
  <si>
    <t>70.2681</t>
  </si>
  <si>
    <t>383209.20152683</t>
  </si>
  <si>
    <t>68.8499</t>
  </si>
  <si>
    <t>72.4183</t>
  </si>
  <si>
    <t>67.3403</t>
  </si>
  <si>
    <t>70.7256</t>
  </si>
  <si>
    <t>866863.31028497</t>
  </si>
  <si>
    <t>71.0458</t>
  </si>
  <si>
    <t>72.8757</t>
  </si>
  <si>
    <t>69.6276</t>
  </si>
  <si>
    <t>299149.90123783</t>
  </si>
  <si>
    <t>71.5948</t>
  </si>
  <si>
    <t>69.5819</t>
  </si>
  <si>
    <t>298243.84012823</t>
  </si>
  <si>
    <t>71.4575</t>
  </si>
  <si>
    <t>66.2687</t>
  </si>
  <si>
    <t>67.9458</t>
  </si>
  <si>
    <t>357577.11586114</t>
  </si>
  <si>
    <t>66.6042</t>
  </si>
  <si>
    <t>70.3896</t>
  </si>
  <si>
    <t>63.8729</t>
  </si>
  <si>
    <t>69.2875</t>
  </si>
  <si>
    <t>721838.60871671</t>
  </si>
  <si>
    <t>70.1021</t>
  </si>
  <si>
    <t>72.8333</t>
  </si>
  <si>
    <t>67.7542</t>
  </si>
  <si>
    <t>386223.65218518</t>
  </si>
  <si>
    <t>72.0187</t>
  </si>
  <si>
    <t>74.175</t>
  </si>
  <si>
    <t>70.6771</t>
  </si>
  <si>
    <t>72.7854</t>
  </si>
  <si>
    <t>336268.17392285</t>
  </si>
  <si>
    <t>72.6417</t>
  </si>
  <si>
    <t>73.5042</t>
  </si>
  <si>
    <t>70.0062</t>
  </si>
  <si>
    <t>72.45</t>
  </si>
  <si>
    <t>335834.08696632</t>
  </si>
  <si>
    <t>73.1208</t>
  </si>
  <si>
    <t>69.9583</t>
  </si>
  <si>
    <t>71.9229</t>
  </si>
  <si>
    <t>246930.7826159</t>
  </si>
  <si>
    <t>71.1083</t>
  </si>
  <si>
    <t>73.4083</t>
  </si>
  <si>
    <t>70.4375</t>
  </si>
  <si>
    <t>71.3958</t>
  </si>
  <si>
    <t>267927.65218173</t>
  </si>
  <si>
    <t>70.9646</t>
  </si>
  <si>
    <t>68.2812</t>
  </si>
  <si>
    <t>69.1917</t>
  </si>
  <si>
    <t>302940.52174797</t>
  </si>
  <si>
    <t>69.6708</t>
  </si>
  <si>
    <t>67.6104</t>
  </si>
  <si>
    <t>68.7125</t>
  </si>
  <si>
    <t>259363.82609452</t>
  </si>
  <si>
    <t>69.0479</t>
  </si>
  <si>
    <t>72.3062</t>
  </si>
  <si>
    <t>68.3771</t>
  </si>
  <si>
    <t>71.3</t>
  </si>
  <si>
    <t>217143.65218025</t>
  </si>
  <si>
    <t>71.875</t>
  </si>
  <si>
    <t>74.75</t>
  </si>
  <si>
    <t>74.3667</t>
  </si>
  <si>
    <t>318845.2174006</t>
  </si>
  <si>
    <t>74.2708</t>
  </si>
  <si>
    <t>70.2937</t>
  </si>
  <si>
    <t>746098.43480437</t>
  </si>
  <si>
    <t>69.575</t>
  </si>
  <si>
    <t>66.125</t>
  </si>
  <si>
    <t>66.7958</t>
  </si>
  <si>
    <t>220499.4782673</t>
  </si>
  <si>
    <t>67.0354</t>
  </si>
  <si>
    <t>335547.13044457</t>
  </si>
  <si>
    <t>69.7667</t>
  </si>
  <si>
    <t>68.1854</t>
  </si>
  <si>
    <t>70.8208</t>
  </si>
  <si>
    <t>625772.86958347</t>
  </si>
  <si>
    <t>73.0729</t>
  </si>
  <si>
    <t>68.3292</t>
  </si>
  <si>
    <t>69.4312</t>
  </si>
  <si>
    <t>408350.60870756</t>
  </si>
  <si>
    <t>69.3833</t>
  </si>
  <si>
    <t>69.6229</t>
  </si>
  <si>
    <t>65.6937</t>
  </si>
  <si>
    <t>404389.56522919</t>
  </si>
  <si>
    <t>68.6646</t>
  </si>
  <si>
    <t>62.9625</t>
  </si>
  <si>
    <t>66.0292</t>
  </si>
  <si>
    <t>385261.56522863</t>
  </si>
  <si>
    <t>65.55</t>
  </si>
  <si>
    <t>66.3646</t>
  </si>
  <si>
    <t>60.8542</t>
  </si>
  <si>
    <t>62.2917</t>
  </si>
  <si>
    <t>479915.47827487</t>
  </si>
  <si>
    <t>62.8187</t>
  </si>
  <si>
    <t>64.1604</t>
  </si>
  <si>
    <t>61.2854</t>
  </si>
  <si>
    <t>62.8667</t>
  </si>
  <si>
    <t>245409.39131151</t>
  </si>
  <si>
    <t>63.0104</t>
  </si>
  <si>
    <t>66.7</t>
  </si>
  <si>
    <t>65.9333</t>
  </si>
  <si>
    <t>203864.34783203</t>
  </si>
  <si>
    <t>65.4062</t>
  </si>
  <si>
    <t>277663.30435592</t>
  </si>
  <si>
    <t>67.3229</t>
  </si>
  <si>
    <t>67.8021</t>
  </si>
  <si>
    <t>64.3042</t>
  </si>
  <si>
    <t>66.0771</t>
  </si>
  <si>
    <t>344170.43479265</t>
  </si>
  <si>
    <t>66.5083</t>
  </si>
  <si>
    <t>64.6875</t>
  </si>
  <si>
    <t>67.5146</t>
  </si>
  <si>
    <t>487262.60870986</t>
  </si>
  <si>
    <t>67.275</t>
  </si>
  <si>
    <t>70.5333</t>
  </si>
  <si>
    <t>251317.56522472</t>
  </si>
  <si>
    <t>70.9167</t>
  </si>
  <si>
    <t>72.3542</t>
  </si>
  <si>
    <t>69.0958</t>
  </si>
  <si>
    <t>71.8271</t>
  </si>
  <si>
    <t>387338.08696782</t>
  </si>
  <si>
    <t>70.5812</t>
  </si>
  <si>
    <t>247638.26087679</t>
  </si>
  <si>
    <t>73.4562</t>
  </si>
  <si>
    <t>504738.78262342</t>
  </si>
  <si>
    <t>70.8687</t>
  </si>
  <si>
    <t>67.8979</t>
  </si>
  <si>
    <t>68.9521</t>
  </si>
  <si>
    <t>190993.04348383</t>
  </si>
  <si>
    <t>69.4792</t>
  </si>
  <si>
    <t>71.6833</t>
  </si>
  <si>
    <t>68.0417</t>
  </si>
  <si>
    <t>233210.08696332</t>
  </si>
  <si>
    <t>71.3479</t>
  </si>
  <si>
    <t>70.2458</t>
  </si>
  <si>
    <t>153905.73913492</t>
  </si>
  <si>
    <t>70.6292</t>
  </si>
  <si>
    <t>69.3354</t>
  </si>
  <si>
    <t>484839.65218805</t>
  </si>
  <si>
    <t>72.2583</t>
  </si>
  <si>
    <t>68.7604</t>
  </si>
  <si>
    <t>442097.73914333</t>
  </si>
  <si>
    <t>68.8083</t>
  </si>
  <si>
    <t>71.5396</t>
  </si>
  <si>
    <t>276995.47826895</t>
  </si>
  <si>
    <t>76.475</t>
  </si>
  <si>
    <t>75.7083</t>
  </si>
  <si>
    <t>381261.9130546</t>
  </si>
  <si>
    <t>78.2479</t>
  </si>
  <si>
    <t>73.7917</t>
  </si>
  <si>
    <t>75.4208</t>
  </si>
  <si>
    <t>417386.0869687</t>
  </si>
  <si>
    <t>77.5292</t>
  </si>
  <si>
    <t>75.2292</t>
  </si>
  <si>
    <t>76.4271</t>
  </si>
  <si>
    <t>291802.43479112</t>
  </si>
  <si>
    <t>76.6667</t>
  </si>
  <si>
    <t>76.7625</t>
  </si>
  <si>
    <t>75.6125</t>
  </si>
  <si>
    <t>200902.9565276</t>
  </si>
  <si>
    <t>77.3375</t>
  </si>
  <si>
    <t>75.325</t>
  </si>
  <si>
    <t>76.2833</t>
  </si>
  <si>
    <t>237118.95652866</t>
  </si>
  <si>
    <t>77.05</t>
  </si>
  <si>
    <t>74.0792</t>
  </si>
  <si>
    <t>333590.60870538</t>
  </si>
  <si>
    <t>421903.30436013</t>
  </si>
  <si>
    <t>73.1687</t>
  </si>
  <si>
    <t>346530.7826188</t>
  </si>
  <si>
    <t>72.9292</t>
  </si>
  <si>
    <t>333689.73914017</t>
  </si>
  <si>
    <t>71.5875</t>
  </si>
  <si>
    <t>71.9708</t>
  </si>
  <si>
    <t>165800.34783092</t>
  </si>
  <si>
    <t>76.5229</t>
  </si>
  <si>
    <t>75.8042</t>
  </si>
  <si>
    <t>232393.04348504</t>
  </si>
  <si>
    <t>76.1396</t>
  </si>
  <si>
    <t>81.7458</t>
  </si>
  <si>
    <t>75.9958</t>
  </si>
  <si>
    <t>79.5896</t>
  </si>
  <si>
    <t>723932.86958633</t>
  </si>
  <si>
    <t>82.3687</t>
  </si>
  <si>
    <t>80.8833</t>
  </si>
  <si>
    <t>293331.13044334</t>
  </si>
  <si>
    <t>80.8354</t>
  </si>
  <si>
    <t>84.525</t>
  </si>
  <si>
    <t>436611.13044752</t>
  </si>
  <si>
    <t>82.4167</t>
  </si>
  <si>
    <t>87.1604</t>
  </si>
  <si>
    <t>81.9854</t>
  </si>
  <si>
    <t>85.1479</t>
  </si>
  <si>
    <t>587367.65219104</t>
  </si>
  <si>
    <t>84.8604</t>
  </si>
  <si>
    <t>82.7521</t>
  </si>
  <si>
    <t>85.6271</t>
  </si>
  <si>
    <t>361142.60870619</t>
  </si>
  <si>
    <t>88.0229</t>
  </si>
  <si>
    <t>80.0687</t>
  </si>
  <si>
    <t>81.3625</t>
  </si>
  <si>
    <t>443116.17392597</t>
  </si>
  <si>
    <t>82.225</t>
  </si>
  <si>
    <t>78.2958</t>
  </si>
  <si>
    <t>80.3083</t>
  </si>
  <si>
    <t>480440.3478401</t>
  </si>
  <si>
    <t>80.6917</t>
  </si>
  <si>
    <t>82.5604</t>
  </si>
  <si>
    <t>80.2604</t>
  </si>
  <si>
    <t>370194.78261949</t>
  </si>
  <si>
    <t>80.9792</t>
  </si>
  <si>
    <t>84.2</t>
  </si>
  <si>
    <t>78.8708</t>
  </si>
  <si>
    <t>81.65</t>
  </si>
  <si>
    <t>839363.21740333</t>
  </si>
  <si>
    <t>83.75</t>
  </si>
  <si>
    <t>80.15</t>
  </si>
  <si>
    <t>80.1</t>
  </si>
  <si>
    <t>81.1</t>
  </si>
  <si>
    <t>77.6</t>
  </si>
  <si>
    <t>80.25</t>
  </si>
  <si>
    <t>81.6</t>
  </si>
  <si>
    <t>78.1</t>
  </si>
  <si>
    <t>79.15</t>
  </si>
  <si>
    <t>79.85</t>
  </si>
  <si>
    <t>78.2</t>
  </si>
  <si>
    <t>80.95</t>
  </si>
  <si>
    <t>80.5</t>
  </si>
  <si>
    <t>81.2</t>
  </si>
  <si>
    <t>78.9</t>
  </si>
  <si>
    <t>79.55</t>
  </si>
  <si>
    <t>79.3</t>
  </si>
  <si>
    <t>80.7</t>
  </si>
  <si>
    <t>77.65</t>
  </si>
  <si>
    <t>78.95</t>
  </si>
  <si>
    <t>76.2</t>
  </si>
  <si>
    <t>76.35</t>
  </si>
  <si>
    <t>78.8</t>
  </si>
  <si>
    <t>73.9</t>
  </si>
  <si>
    <t>75.65</t>
  </si>
  <si>
    <t>75.75</t>
  </si>
  <si>
    <t>72.4</t>
  </si>
  <si>
    <t>72.5</t>
  </si>
  <si>
    <t>74.3</t>
  </si>
  <si>
    <t>74.95</t>
  </si>
  <si>
    <t>71.2</t>
  </si>
  <si>
    <t>77.1</t>
  </si>
  <si>
    <t>76.85</t>
  </si>
  <si>
    <t>76.95</t>
  </si>
  <si>
    <t>73.5</t>
  </si>
  <si>
    <t>74.45</t>
  </si>
  <si>
    <t>75.5</t>
  </si>
  <si>
    <t>71.8</t>
  </si>
  <si>
    <t>72.65</t>
  </si>
  <si>
    <t>70.15</t>
  </si>
  <si>
    <t>71.7</t>
  </si>
  <si>
    <t>75.45</t>
  </si>
  <si>
    <t>70.55</t>
  </si>
  <si>
    <t>76.65</t>
  </si>
  <si>
    <t>73.1</t>
  </si>
  <si>
    <t>75.7</t>
  </si>
  <si>
    <t>76.55</t>
  </si>
  <si>
    <t>79.8</t>
  </si>
  <si>
    <t>74.2</t>
  </si>
  <si>
    <t>76.05</t>
  </si>
  <si>
    <t>75.55</t>
  </si>
  <si>
    <t>78.6</t>
  </si>
  <si>
    <t>78.7</t>
  </si>
  <si>
    <t>79.35</t>
  </si>
  <si>
    <t>77.2</t>
  </si>
  <si>
    <t>77.8</t>
  </si>
  <si>
    <t>90.3</t>
  </si>
  <si>
    <t>81.45</t>
  </si>
  <si>
    <t>98.78</t>
  </si>
  <si>
    <t>80.45</t>
  </si>
  <si>
    <t>81.18</t>
  </si>
  <si>
    <t>92.13</t>
  </si>
  <si>
    <t>95.3</t>
  </si>
  <si>
    <t>74.7</t>
  </si>
  <si>
    <t>75.88</t>
  </si>
  <si>
    <t>79.45</t>
  </si>
  <si>
    <t>65.3</t>
  </si>
  <si>
    <t>78.32</t>
  </si>
  <si>
    <t>79.6</t>
  </si>
  <si>
    <t>81.62</t>
  </si>
  <si>
    <t>70.7</t>
  </si>
  <si>
    <t>78.5</t>
  </si>
  <si>
    <t>72.6</t>
  </si>
  <si>
    <t>88.59</t>
  </si>
  <si>
    <t>79.31</t>
  </si>
  <si>
    <t>86.1</t>
  </si>
  <si>
    <t>86.5</t>
  </si>
  <si>
    <t>86.99</t>
  </si>
  <si>
    <t>79.05</t>
  </si>
  <si>
    <t>85.69</t>
  </si>
  <si>
    <t>85.99</t>
  </si>
  <si>
    <t>87.35</t>
  </si>
  <si>
    <t>84.49</t>
  </si>
  <si>
    <t>84.7</t>
  </si>
  <si>
    <t>87.5</t>
  </si>
  <si>
    <t>78.35</t>
  </si>
  <si>
    <t>80.59</t>
  </si>
  <si>
    <t>81.75</t>
  </si>
  <si>
    <t>82.84</t>
  </si>
  <si>
    <t>75.15</t>
  </si>
  <si>
    <t>76.75</t>
  </si>
  <si>
    <t>76.9</t>
  </si>
  <si>
    <t>77.97</t>
  </si>
  <si>
    <t>72.1</t>
  </si>
  <si>
    <t>72.7</t>
  </si>
  <si>
    <t>72.3</t>
  </si>
  <si>
    <t>77.48</t>
  </si>
  <si>
    <t>67.35</t>
  </si>
  <si>
    <t>73.8</t>
  </si>
  <si>
    <t>73.95</t>
  </si>
  <si>
    <t>69.25</t>
  </si>
  <si>
    <t>70.31</t>
  </si>
  <si>
    <t>70.24</t>
  </si>
  <si>
    <t>71.56</t>
  </si>
  <si>
    <t>65.05</t>
  </si>
  <si>
    <t>69.7</t>
  </si>
  <si>
    <t>71.07</t>
  </si>
  <si>
    <t>67.5</t>
  </si>
  <si>
    <t>68.09</t>
  </si>
  <si>
    <t>61.5</t>
  </si>
  <si>
    <t>64.32</t>
  </si>
  <si>
    <t>68.2</t>
  </si>
  <si>
    <t>62.5</t>
  </si>
  <si>
    <t>64.1</t>
  </si>
  <si>
    <t>66.2</t>
  </si>
  <si>
    <t>63.03</t>
  </si>
  <si>
    <t>64.67</t>
  </si>
  <si>
    <t>64.6</t>
  </si>
  <si>
    <t>64.96</t>
  </si>
  <si>
    <t>58.1</t>
  </si>
  <si>
    <t>59.64</t>
  </si>
  <si>
    <t>60.1</t>
  </si>
  <si>
    <t>51.9</t>
  </si>
  <si>
    <t>52.75</t>
  </si>
  <si>
    <t>53.4</t>
  </si>
  <si>
    <t>56.7</t>
  </si>
  <si>
    <t>52.05</t>
  </si>
  <si>
    <t>56.06</t>
  </si>
  <si>
    <t>57.04</t>
  </si>
  <si>
    <t>59.03</t>
  </si>
  <si>
    <t>55.8</t>
  </si>
  <si>
    <t>58.5</t>
  </si>
  <si>
    <t>58.3</t>
  </si>
  <si>
    <t>59.44</t>
  </si>
  <si>
    <t>56.52</t>
  </si>
  <si>
    <t>57.16</t>
  </si>
  <si>
    <t>57.15</t>
  </si>
  <si>
    <t>58.31</t>
  </si>
  <si>
    <t>54.16</t>
  </si>
  <si>
    <t>56.5</t>
  </si>
  <si>
    <t>56.8</t>
  </si>
  <si>
    <t>58.45</t>
  </si>
  <si>
    <t>55.87</t>
  </si>
  <si>
    <t>58.14</t>
  </si>
  <si>
    <t>57.75</t>
  </si>
  <si>
    <t>57.83</t>
  </si>
  <si>
    <t>50.9</t>
  </si>
  <si>
    <t>54.86</t>
  </si>
  <si>
    <t>55.04</t>
  </si>
  <si>
    <t>55.86</t>
  </si>
  <si>
    <t>49.105</t>
  </si>
  <si>
    <t>52.4</t>
  </si>
  <si>
    <t>58.75</t>
  </si>
  <si>
    <t>52.8</t>
  </si>
  <si>
    <t>57.46</t>
  </si>
  <si>
    <t>58.9</t>
  </si>
  <si>
    <t>58.7</t>
  </si>
  <si>
    <t>59.96</t>
  </si>
  <si>
    <t>57.28</t>
  </si>
  <si>
    <t>58.77</t>
  </si>
  <si>
    <t>58.4</t>
  </si>
  <si>
    <t>61.18</t>
  </si>
  <si>
    <t>58.02</t>
  </si>
  <si>
    <t>58.54</t>
  </si>
  <si>
    <t>61.04</t>
  </si>
  <si>
    <t>57.58</t>
  </si>
  <si>
    <t>60.05</t>
  </si>
  <si>
    <t>60.18</t>
  </si>
  <si>
    <t>64.48</t>
  </si>
  <si>
    <t>57.1</t>
  </si>
  <si>
    <t>64.2</t>
  </si>
  <si>
    <t>68.95</t>
  </si>
  <si>
    <t>62.3</t>
  </si>
  <si>
    <t>67.68</t>
  </si>
  <si>
    <t>67.7</t>
  </si>
  <si>
    <t>75.9</t>
  </si>
  <si>
    <t>67.65</t>
  </si>
  <si>
    <t>71.55</t>
  </si>
  <si>
    <t>74.83</t>
  </si>
  <si>
    <t>70.83</t>
  </si>
  <si>
    <t>73.6</t>
  </si>
  <si>
    <t>73.87</t>
  </si>
  <si>
    <t>74.78</t>
  </si>
  <si>
    <t>72.2</t>
  </si>
  <si>
    <t>73.15</t>
  </si>
  <si>
    <t>73.14</t>
  </si>
  <si>
    <t>73.77</t>
  </si>
  <si>
    <t>65.71</t>
  </si>
  <si>
    <t>66.1</t>
  </si>
  <si>
    <t>66.25</t>
  </si>
  <si>
    <t>68.9</t>
  </si>
  <si>
    <t>63.87</t>
  </si>
  <si>
    <t>63.75</t>
  </si>
  <si>
    <t>64.45</t>
  </si>
  <si>
    <t>61.52</t>
  </si>
  <si>
    <t>63.81</t>
  </si>
  <si>
    <t>63.86</t>
  </si>
  <si>
    <t>65.23</t>
  </si>
  <si>
    <t>61.87</t>
  </si>
  <si>
    <t>65.1</t>
  </si>
  <si>
    <t>68.98</t>
  </si>
  <si>
    <t>64.51</t>
  </si>
  <si>
    <t>68.92</t>
  </si>
  <si>
    <t>70.65</t>
  </si>
  <si>
    <t>63.46</t>
  </si>
  <si>
    <t>63.61</t>
  </si>
  <si>
    <t>65.15</t>
  </si>
  <si>
    <t>61.82</t>
  </si>
  <si>
    <t>64.25</t>
  </si>
  <si>
    <t>63.8</t>
  </si>
  <si>
    <t>63.98</t>
  </si>
  <si>
    <t>59.5</t>
  </si>
  <si>
    <t>59.6</t>
  </si>
  <si>
    <t>60.81</t>
  </si>
  <si>
    <t>57.19</t>
  </si>
  <si>
    <t>58.09</t>
  </si>
  <si>
    <t>57.9</t>
  </si>
  <si>
    <t>59.84</t>
  </si>
  <si>
    <t>54.36</t>
  </si>
  <si>
    <t>58.79</t>
  </si>
  <si>
    <t>59.88</t>
  </si>
  <si>
    <t>49.42</t>
  </si>
  <si>
    <t>50.69</t>
  </si>
  <si>
    <t>50.71</t>
  </si>
  <si>
    <t>51.63</t>
  </si>
  <si>
    <t>48.65</t>
  </si>
  <si>
    <t>50.35</t>
  </si>
  <si>
    <t>50.16</t>
  </si>
  <si>
    <t>51.3</t>
  </si>
  <si>
    <t>44.615</t>
  </si>
  <si>
    <t>45.12</t>
  </si>
  <si>
    <t>45.5</t>
  </si>
  <si>
    <t>50.19</t>
  </si>
  <si>
    <t>43.31</t>
  </si>
  <si>
    <t>49.25</t>
  </si>
  <si>
    <t>49.8</t>
  </si>
  <si>
    <t>49.9</t>
  </si>
  <si>
    <t>40.25</t>
  </si>
  <si>
    <t>40.8</t>
  </si>
  <si>
    <t>46.095</t>
  </si>
  <si>
    <t>40.3</t>
  </si>
  <si>
    <t>45.4</t>
  </si>
  <si>
    <t>46.15</t>
  </si>
  <si>
    <t>42.63</t>
  </si>
  <si>
    <t>36.055</t>
  </si>
  <si>
    <t>36.545</t>
  </si>
  <si>
    <t>36.54</t>
  </si>
  <si>
    <t>39.88</t>
  </si>
  <si>
    <t>34.525</t>
  </si>
  <si>
    <t>38.1</t>
  </si>
  <si>
    <t>38.56</t>
  </si>
  <si>
    <t>34.65</t>
  </si>
  <si>
    <t>37.915</t>
  </si>
  <si>
    <t>37.5</t>
  </si>
  <si>
    <t>41.96</t>
  </si>
  <si>
    <t>36.985</t>
  </si>
  <si>
    <t>38.78</t>
  </si>
  <si>
    <t>38.3</t>
  </si>
  <si>
    <t>38.86</t>
  </si>
  <si>
    <t>39.49</t>
  </si>
  <si>
    <t>41.19</t>
  </si>
  <si>
    <t>36.5</t>
  </si>
  <si>
    <t>39.365</t>
  </si>
  <si>
    <t>39.62</t>
  </si>
  <si>
    <t>44.4</t>
  </si>
  <si>
    <t>43.235</t>
  </si>
  <si>
    <t>43.38</t>
  </si>
  <si>
    <t>43.45</t>
  </si>
  <si>
    <t>38.42</t>
  </si>
  <si>
    <t>38.6</t>
  </si>
  <si>
    <t>39.26</t>
  </si>
  <si>
    <t>34.8</t>
  </si>
  <si>
    <t>35.375</t>
  </si>
  <si>
    <t>36.3</t>
  </si>
  <si>
    <t>39.2</t>
  </si>
  <si>
    <t>35.175</t>
  </si>
  <si>
    <t>35.48</t>
  </si>
  <si>
    <t>32.93</t>
  </si>
  <si>
    <t>35.185</t>
  </si>
  <si>
    <t>34.11</t>
  </si>
  <si>
    <t>36.195</t>
  </si>
  <si>
    <t>32.65</t>
  </si>
  <si>
    <t>33.265</t>
  </si>
  <si>
    <t>24.435</t>
  </si>
  <si>
    <t>27.51</t>
  </si>
  <si>
    <t>26.5</t>
  </si>
  <si>
    <t>31.885</t>
  </si>
  <si>
    <t>26.105</t>
  </si>
  <si>
    <t>26.305</t>
  </si>
  <si>
    <t>30.58</t>
  </si>
  <si>
    <t>23.12</t>
  </si>
  <si>
    <t>29.37</t>
  </si>
  <si>
    <t>29.25</t>
  </si>
  <si>
    <t>33.15</t>
  </si>
  <si>
    <t>28.36</t>
  </si>
  <si>
    <t>32.43</t>
  </si>
  <si>
    <t>32.3</t>
  </si>
  <si>
    <t>34.18</t>
  </si>
  <si>
    <t>31.21</t>
  </si>
  <si>
    <t>33.5</t>
  </si>
  <si>
    <t>36.66</t>
  </si>
  <si>
    <t>33.045</t>
  </si>
  <si>
    <t>35.1</t>
  </si>
  <si>
    <t>35.6</t>
  </si>
  <si>
    <t>35.68</t>
  </si>
  <si>
    <t>28.64</t>
  </si>
  <si>
    <t>28.71</t>
  </si>
  <si>
    <t>28.785</t>
  </si>
  <si>
    <t>29.45</t>
  </si>
  <si>
    <t>26.72</t>
  </si>
  <si>
    <t>27.9</t>
  </si>
  <si>
    <t>28.18</t>
  </si>
  <si>
    <t>28.96</t>
  </si>
  <si>
    <t>26.31</t>
  </si>
  <si>
    <t>26.44</t>
  </si>
  <si>
    <t>27.59</t>
  </si>
  <si>
    <t>23.005</t>
  </si>
  <si>
    <t>23.035</t>
  </si>
  <si>
    <t>22.59</t>
  </si>
  <si>
    <t>23.45</t>
  </si>
  <si>
    <t>20.61</t>
  </si>
  <si>
    <t>21.95</t>
  </si>
  <si>
    <t>21.85</t>
  </si>
  <si>
    <t>23.25</t>
  </si>
  <si>
    <t>20.7</t>
  </si>
  <si>
    <t>22.88</t>
  </si>
  <si>
    <t>24.94</t>
  </si>
  <si>
    <t>21.925</t>
  </si>
  <si>
    <t>24.29</t>
  </si>
  <si>
    <t>24.865</t>
  </si>
  <si>
    <t>25.185</t>
  </si>
  <si>
    <t>21.3</t>
  </si>
  <si>
    <t>24.7</t>
  </si>
  <si>
    <t>24.83</t>
  </si>
  <si>
    <t>25.25</t>
  </si>
  <si>
    <t>22.79</t>
  </si>
  <si>
    <t>22.89</t>
  </si>
  <si>
    <t>23.015</t>
  </si>
  <si>
    <t>23.4</t>
  </si>
  <si>
    <t>20.45</t>
  </si>
  <si>
    <t>21.2</t>
  </si>
  <si>
    <t>21.1</t>
  </si>
  <si>
    <t>19.414</t>
  </si>
  <si>
    <t>20.615</t>
  </si>
  <si>
    <t>20.9</t>
  </si>
  <si>
    <t>23.72</t>
  </si>
  <si>
    <t>20.835</t>
  </si>
  <si>
    <t>23.455</t>
  </si>
  <si>
    <t>23.605</t>
  </si>
  <si>
    <t>24.8</t>
  </si>
  <si>
    <t>22.41</t>
  </si>
  <si>
    <t>23.22</t>
  </si>
  <si>
    <t>23.3</t>
  </si>
  <si>
    <t>28.12</t>
  </si>
  <si>
    <t>21.87</t>
  </si>
  <si>
    <t>26.875</t>
  </si>
  <si>
    <t>26.52</t>
  </si>
  <si>
    <t>27.7</t>
  </si>
  <si>
    <t>24.12</t>
  </si>
  <si>
    <t>25.5</t>
  </si>
  <si>
    <t>27.94</t>
  </si>
  <si>
    <t>24.62</t>
  </si>
  <si>
    <t>26.88</t>
  </si>
  <si>
    <t>26.765</t>
  </si>
  <si>
    <t>23.09</t>
  </si>
  <si>
    <t>25.035</t>
  </si>
  <si>
    <t>25.085</t>
  </si>
  <si>
    <t>27.99</t>
  </si>
  <si>
    <t>24.25</t>
  </si>
  <si>
    <t>25.865</t>
  </si>
  <si>
    <t>26.3</t>
  </si>
  <si>
    <t>29.15</t>
  </si>
  <si>
    <t>25.225</t>
  </si>
  <si>
    <t>28.275</t>
  </si>
  <si>
    <t>28.5</t>
  </si>
  <si>
    <t>29.92</t>
  </si>
  <si>
    <t>27.025</t>
  </si>
  <si>
    <t>27.2</t>
  </si>
  <si>
    <t>26.94</t>
  </si>
  <si>
    <t>27.075</t>
  </si>
  <si>
    <t>24.85</t>
  </si>
  <si>
    <t>25.21</t>
  </si>
  <si>
    <t>24.705</t>
  </si>
  <si>
    <t>25.2</t>
  </si>
  <si>
    <t>23.71</t>
  </si>
  <si>
    <t>25.105</t>
  </si>
  <si>
    <t>26.695</t>
  </si>
  <si>
    <t>23.74</t>
  </si>
  <si>
    <t>26.405</t>
  </si>
  <si>
    <t>25.3</t>
  </si>
  <si>
    <t>26.095</t>
  </si>
  <si>
    <t>24.005</t>
  </si>
  <si>
    <t>24.66</t>
  </si>
  <si>
    <t>24.48</t>
  </si>
  <si>
    <t>25.6</t>
  </si>
  <si>
    <t>20.75</t>
  </si>
  <si>
    <t>21.545</t>
  </si>
  <si>
    <t>21.5</t>
  </si>
  <si>
    <t>22.24</t>
  </si>
  <si>
    <t>19.88</t>
  </si>
  <si>
    <t>20.09</t>
  </si>
  <si>
    <t>19.92</t>
  </si>
  <si>
    <t>19.99</t>
  </si>
  <si>
    <t>17.9</t>
  </si>
  <si>
    <t>19.866</t>
  </si>
  <si>
    <t>19.75</t>
  </si>
  <si>
    <t>20.94</t>
  </si>
  <si>
    <t>19.062</t>
  </si>
  <si>
    <t>19.896</t>
  </si>
  <si>
    <t>22.69</t>
  </si>
  <si>
    <t>19.76</t>
  </si>
  <si>
    <t>22.33</t>
  </si>
  <si>
    <t>22.5</t>
  </si>
  <si>
    <t>24.95</t>
  </si>
  <si>
    <t>22.17</t>
  </si>
  <si>
    <t>23.5</t>
  </si>
  <si>
    <t>26.185</t>
  </si>
  <si>
    <t>23.16</t>
  </si>
  <si>
    <t>25.925</t>
  </si>
  <si>
    <t>26.39</t>
  </si>
  <si>
    <t>23.915</t>
  </si>
  <si>
    <t>24.405</t>
  </si>
  <si>
    <t>24.41</t>
  </si>
  <si>
    <t>25.9</t>
  </si>
  <si>
    <t>23.01</t>
  </si>
  <si>
    <t>25.46</t>
  </si>
  <si>
    <t>25.295</t>
  </si>
  <si>
    <t>22.26</t>
  </si>
  <si>
    <t>23.61</t>
  </si>
  <si>
    <t>23.67</t>
  </si>
  <si>
    <t>24.02</t>
  </si>
  <si>
    <t>26.45</t>
  </si>
  <si>
    <t>23.78</t>
  </si>
  <si>
    <t>24.44</t>
  </si>
  <si>
    <t>24.5</t>
  </si>
  <si>
    <t>26.175</t>
  </si>
  <si>
    <t>23.835</t>
  </si>
  <si>
    <t>25.38</t>
  </si>
  <si>
    <t>25.725</t>
  </si>
  <si>
    <t>24.31</t>
  </si>
  <si>
    <t>25.13</t>
  </si>
  <si>
    <t>27.375</t>
  </si>
  <si>
    <t>26.65</t>
  </si>
  <si>
    <t>27.35</t>
  </si>
  <si>
    <t>31.62</t>
  </si>
  <si>
    <t>31.355</t>
  </si>
  <si>
    <t>31.5</t>
  </si>
  <si>
    <t>32.54</t>
  </si>
  <si>
    <t>28.715</t>
  </si>
  <si>
    <t>28.725</t>
  </si>
  <si>
    <t>29.2</t>
  </si>
  <si>
    <t>30.365</t>
  </si>
  <si>
    <t>28.65</t>
  </si>
  <si>
    <t>30.125</t>
  </si>
  <si>
    <t>29.9</t>
  </si>
  <si>
    <t>31.73</t>
  </si>
  <si>
    <t>28.955</t>
  </si>
  <si>
    <t>31.505</t>
  </si>
  <si>
    <t>31.035</t>
  </si>
  <si>
    <t>32.025</t>
  </si>
  <si>
    <t>29.235</t>
  </si>
  <si>
    <t>29.68</t>
  </si>
  <si>
    <t>30.215</t>
  </si>
  <si>
    <t>29.03</t>
  </si>
  <si>
    <t>29.22</t>
  </si>
  <si>
    <t>29.635</t>
  </si>
  <si>
    <t>27.15</t>
  </si>
  <si>
    <t>28.4</t>
  </si>
  <si>
    <t>29.455</t>
  </si>
  <si>
    <t>27.745</t>
  </si>
  <si>
    <t>28.74</t>
  </si>
  <si>
    <t>27.01</t>
  </si>
  <si>
    <t>27.39</t>
  </si>
  <si>
    <t>27.815</t>
  </si>
  <si>
    <t>26.315</t>
  </si>
  <si>
    <t>26.81</t>
  </si>
  <si>
    <t>26.8</t>
  </si>
  <si>
    <t>27.28</t>
  </si>
  <si>
    <t>25.72</t>
  </si>
  <si>
    <t>26.015</t>
  </si>
  <si>
    <t>26.005</t>
  </si>
  <si>
    <t>30.245</t>
  </si>
  <si>
    <t>25.535</t>
  </si>
  <si>
    <t>29.305</t>
  </si>
  <si>
    <t>29.5</t>
  </si>
  <si>
    <t>31.045</t>
  </si>
  <si>
    <t>29.295</t>
  </si>
  <si>
    <t>30.025</t>
  </si>
  <si>
    <t>32.1</t>
  </si>
  <si>
    <t>29.62</t>
  </si>
  <si>
    <t>31.08</t>
  </si>
  <si>
    <t>31.175</t>
  </si>
  <si>
    <t>33.385</t>
  </si>
  <si>
    <t>30.55</t>
  </si>
  <si>
    <t>32.825</t>
  </si>
  <si>
    <t>32.82</t>
  </si>
  <si>
    <t>33.53</t>
  </si>
  <si>
    <t>32.065</t>
  </si>
  <si>
    <t>32.715</t>
  </si>
  <si>
    <t>32.455</t>
  </si>
  <si>
    <t>33.2</t>
  </si>
  <si>
    <t>32.25</t>
  </si>
  <si>
    <t>33.005</t>
  </si>
  <si>
    <t>33.01</t>
  </si>
  <si>
    <t>36.08</t>
  </si>
  <si>
    <t>32.645</t>
  </si>
  <si>
    <t>35.565</t>
  </si>
  <si>
    <t>38.515</t>
  </si>
  <si>
    <t>35.34</t>
  </si>
  <si>
    <t>38.345</t>
  </si>
  <si>
    <t>38.5</t>
  </si>
  <si>
    <t>38.99</t>
  </si>
  <si>
    <t>33.81</t>
  </si>
  <si>
    <t>35.135</t>
  </si>
  <si>
    <t>35.4</t>
  </si>
  <si>
    <t>36.365</t>
  </si>
  <si>
    <t>34.175</t>
  </si>
  <si>
    <t>36.32</t>
  </si>
  <si>
    <t>36.38</t>
  </si>
  <si>
    <t>36.8</t>
  </si>
  <si>
    <t>34.435</t>
  </si>
  <si>
    <t>34.565</t>
  </si>
  <si>
    <t>34.62</t>
  </si>
  <si>
    <t>34.99</t>
  </si>
  <si>
    <t>31.35</t>
  </si>
  <si>
    <t>32.51</t>
  </si>
  <si>
    <t>32.55</t>
  </si>
  <si>
    <t>33.1</t>
  </si>
  <si>
    <t>31.79</t>
  </si>
  <si>
    <t>32.04</t>
  </si>
  <si>
    <t>32.735</t>
  </si>
  <si>
    <t>31.52</t>
  </si>
  <si>
    <t>32.325</t>
  </si>
  <si>
    <t>31.22</t>
  </si>
  <si>
    <t>31.87</t>
  </si>
  <si>
    <t>33.555</t>
  </si>
  <si>
    <t>31.47</t>
  </si>
  <si>
    <t>33.13</t>
  </si>
  <si>
    <t>33.29</t>
  </si>
  <si>
    <t>31.95</t>
  </si>
  <si>
    <t>32.67</t>
  </si>
  <si>
    <t>32.84</t>
  </si>
  <si>
    <t>35.45</t>
  </si>
  <si>
    <t>32.42</t>
  </si>
  <si>
    <t>35.32</t>
  </si>
  <si>
    <t>35.455</t>
  </si>
  <si>
    <t>35.8</t>
  </si>
  <si>
    <t>33.33</t>
  </si>
  <si>
    <t>34.955</t>
  </si>
  <si>
    <t>34.85</t>
  </si>
  <si>
    <t>35.78</t>
  </si>
  <si>
    <t>33.625</t>
  </si>
  <si>
    <t>34.845</t>
  </si>
  <si>
    <t>34.59</t>
  </si>
  <si>
    <t>35.06</t>
  </si>
  <si>
    <t>34.02</t>
  </si>
  <si>
    <t>34.48</t>
  </si>
  <si>
    <t>34.325</t>
  </si>
  <si>
    <t>34.4</t>
  </si>
  <si>
    <t>32.09</t>
  </si>
  <si>
    <t>32.565</t>
  </si>
  <si>
    <t>32.61</t>
  </si>
  <si>
    <t>32.24</t>
  </si>
  <si>
    <t>30.94</t>
  </si>
  <si>
    <t>31.795</t>
  </si>
  <si>
    <t>31.905</t>
  </si>
  <si>
    <t>32.26</t>
  </si>
  <si>
    <t>31.23</t>
  </si>
  <si>
    <t>31.91</t>
  </si>
  <si>
    <t>31.98</t>
  </si>
  <si>
    <t>29.555</t>
  </si>
  <si>
    <t>29.825</t>
  </si>
  <si>
    <t>29.82</t>
  </si>
  <si>
    <t>33.075</t>
  </si>
  <si>
    <t>28.31</t>
  </si>
  <si>
    <t>32.235</t>
  </si>
  <si>
    <t>32.2</t>
  </si>
  <si>
    <t>33.215</t>
  </si>
  <si>
    <t>28.32</t>
  </si>
  <si>
    <t>28.75</t>
  </si>
  <si>
    <t>28.755</t>
  </si>
  <si>
    <t>29.05</t>
  </si>
  <si>
    <t>27.82</t>
  </si>
  <si>
    <t>28.395</t>
  </si>
  <si>
    <t>28.94</t>
  </si>
  <si>
    <t>29.61</t>
  </si>
  <si>
    <t>27.27</t>
  </si>
  <si>
    <t>28.7</t>
  </si>
  <si>
    <t>29.435</t>
  </si>
  <si>
    <t>28.11</t>
  </si>
  <si>
    <t>29.1</t>
  </si>
  <si>
    <t>31.33</t>
  </si>
  <si>
    <t>31.295</t>
  </si>
  <si>
    <t>31.865</t>
  </si>
  <si>
    <t>29.89</t>
  </si>
  <si>
    <t>30.885</t>
  </si>
  <si>
    <t>30.96</t>
  </si>
  <si>
    <t>32.85</t>
  </si>
  <si>
    <t>29.495</t>
  </si>
  <si>
    <t>29.515</t>
  </si>
  <si>
    <t>360.857</t>
  </si>
  <si>
    <t>379.656</t>
  </si>
  <si>
    <t>350.349</t>
  </si>
  <si>
    <t>361.427</t>
  </si>
  <si>
    <t>2176294.2489869</t>
  </si>
  <si>
    <t>364.296</t>
  </si>
  <si>
    <t>366.584</t>
  </si>
  <si>
    <t>336.697</t>
  </si>
  <si>
    <t>337.463</t>
  </si>
  <si>
    <t>2720907.1947809</t>
  </si>
  <si>
    <t>338.416</t>
  </si>
  <si>
    <t>362.763</t>
  </si>
  <si>
    <t>305.485</t>
  </si>
  <si>
    <t>320.187</t>
  </si>
  <si>
    <t>4165298.4430574</t>
  </si>
  <si>
    <t>328.015</t>
  </si>
  <si>
    <t>378.232</t>
  </si>
  <si>
    <t>325.913</t>
  </si>
  <si>
    <t>365.72</t>
  </si>
  <si>
    <t>3085884.8011052</t>
  </si>
  <si>
    <t>371.357</t>
  </si>
  <si>
    <t>382.907</t>
  </si>
  <si>
    <t>346.921</t>
  </si>
  <si>
    <t>2631615.417641</t>
  </si>
  <si>
    <t>353.217</t>
  </si>
  <si>
    <t>361.614</t>
  </si>
  <si>
    <t>342.904</t>
  </si>
  <si>
    <t>355.319</t>
  </si>
  <si>
    <t>1618719.8070986</t>
  </si>
  <si>
    <t>360.376</t>
  </si>
  <si>
    <t>336.608</t>
  </si>
  <si>
    <t>346.243</t>
  </si>
  <si>
    <t>1917098.9453915</t>
  </si>
  <si>
    <t>349.396</t>
  </si>
  <si>
    <t>423.38</t>
  </si>
  <si>
    <t>422.909</t>
  </si>
  <si>
    <t>3680040.5966211</t>
  </si>
  <si>
    <t>426.249</t>
  </si>
  <si>
    <t>443.141</t>
  </si>
  <si>
    <t>294.318</t>
  </si>
  <si>
    <t>305.966</t>
  </si>
  <si>
    <t>11234630.777011</t>
  </si>
  <si>
    <t>252.98</t>
  </si>
  <si>
    <t>302.431</t>
  </si>
  <si>
    <t>227.68</t>
  </si>
  <si>
    <t>259.088</t>
  </si>
  <si>
    <t>16395990.158465</t>
  </si>
  <si>
    <t>248.206</t>
  </si>
  <si>
    <t>263.39</t>
  </si>
  <si>
    <t>236.754</t>
  </si>
  <si>
    <t>256.8</t>
  </si>
  <si>
    <t>5922980.1501533</t>
  </si>
  <si>
    <t>272.259</t>
  </si>
  <si>
    <t>245.437</t>
  </si>
  <si>
    <t>262.241</t>
  </si>
  <si>
    <t>2485766.5137487</t>
  </si>
  <si>
    <t>263.959</t>
  </si>
  <si>
    <t>266.347</t>
  </si>
  <si>
    <t>223.574</t>
  </si>
  <si>
    <t>229.016</t>
  </si>
  <si>
    <t>4867138.5110354</t>
  </si>
  <si>
    <t>229.114</t>
  </si>
  <si>
    <t>264.53</t>
  </si>
  <si>
    <t>244.582</t>
  </si>
  <si>
    <t>4350195.7630311</t>
  </si>
  <si>
    <t>245.339</t>
  </si>
  <si>
    <t>248.687</t>
  </si>
  <si>
    <t>228.161</t>
  </si>
  <si>
    <t>238.758</t>
  </si>
  <si>
    <t>3556979.6930502</t>
  </si>
  <si>
    <t>240.566</t>
  </si>
  <si>
    <t>359.424</t>
  </si>
  <si>
    <t>238.944</t>
  </si>
  <si>
    <t>291.352</t>
  </si>
  <si>
    <t>20909388.771927</t>
  </si>
  <si>
    <t>291.647</t>
  </si>
  <si>
    <t>301.665</t>
  </si>
  <si>
    <t>269.588</t>
  </si>
  <si>
    <t>280.097</t>
  </si>
  <si>
    <t>4101638.4571728</t>
  </si>
  <si>
    <t>283.524</t>
  </si>
  <si>
    <t>284.29</t>
  </si>
  <si>
    <t>248.491</t>
  </si>
  <si>
    <t>251.074</t>
  </si>
  <si>
    <t>3125232.5636007</t>
  </si>
  <si>
    <t>270.638</t>
  </si>
  <si>
    <t>246.586</t>
  </si>
  <si>
    <t>253.363</t>
  </si>
  <si>
    <t>1906466.0385797</t>
  </si>
  <si>
    <t>254.316</t>
  </si>
  <si>
    <t>256.034</t>
  </si>
  <si>
    <t>225.872</t>
  </si>
  <si>
    <t>3782099.3965049</t>
  </si>
  <si>
    <t>226.628</t>
  </si>
  <si>
    <t>234.751</t>
  </si>
  <si>
    <t>214.981</t>
  </si>
  <si>
    <t>221.472</t>
  </si>
  <si>
    <t>3760812.2009946</t>
  </si>
  <si>
    <t>224.242</t>
  </si>
  <si>
    <t>226.727</t>
  </si>
  <si>
    <t>197.233</t>
  </si>
  <si>
    <t>216.228</t>
  </si>
  <si>
    <t>4964083.9854372</t>
  </si>
  <si>
    <t>220.52</t>
  </si>
  <si>
    <t>225.391</t>
  </si>
  <si>
    <t>208.017</t>
  </si>
  <si>
    <t>213.075</t>
  </si>
  <si>
    <t>3219599.9933746</t>
  </si>
  <si>
    <t>210.973</t>
  </si>
  <si>
    <t>212.309</t>
  </si>
  <si>
    <t>198.657</t>
  </si>
  <si>
    <t>202.379</t>
  </si>
  <si>
    <t>2916262.2937323</t>
  </si>
  <si>
    <t>208.116</t>
  </si>
  <si>
    <t>240.192</t>
  </si>
  <si>
    <t>173.269</t>
  </si>
  <si>
    <t>185.752</t>
  </si>
  <si>
    <t>8717995.9461308</t>
  </si>
  <si>
    <t>189.956</t>
  </si>
  <si>
    <t>191.881</t>
  </si>
  <si>
    <t>173.367</t>
  </si>
  <si>
    <t>176.019</t>
  </si>
  <si>
    <t>3661114.5723162</t>
  </si>
  <si>
    <t>177.276</t>
  </si>
  <si>
    <t>183.768</t>
  </si>
  <si>
    <t>167.062</t>
  </si>
  <si>
    <t>168.741</t>
  </si>
  <si>
    <t>3487252.3422616</t>
  </si>
  <si>
    <t>170.823</t>
  </si>
  <si>
    <t>176.706</t>
  </si>
  <si>
    <t>159.716</t>
  </si>
  <si>
    <t>163.379</t>
  </si>
  <si>
    <t>3145236.8459076</t>
  </si>
  <si>
    <t>165.609</t>
  </si>
  <si>
    <t>171.59</t>
  </si>
  <si>
    <t>157.614</t>
  </si>
  <si>
    <t>166.217</t>
  </si>
  <si>
    <t>3116556.6085167</t>
  </si>
  <si>
    <t>167.268</t>
  </si>
  <si>
    <t>167.828</t>
  </si>
  <si>
    <t>147.606</t>
  </si>
  <si>
    <t>154.137</t>
  </si>
  <si>
    <t>2710603.1617506</t>
  </si>
  <si>
    <t>155.611</t>
  </si>
  <si>
    <t>163.035</t>
  </si>
  <si>
    <t>144.227</t>
  </si>
  <si>
    <t>157.398</t>
  </si>
  <si>
    <t>3585030.6920605</t>
  </si>
  <si>
    <t>159.421</t>
  </si>
  <si>
    <t>169.93</t>
  </si>
  <si>
    <t>157.997</t>
  </si>
  <si>
    <t>165.156</t>
  </si>
  <si>
    <t>3962982.0127001</t>
  </si>
  <si>
    <t>164.194</t>
  </si>
  <si>
    <t>174.664</t>
  </si>
  <si>
    <t>154.274</t>
  </si>
  <si>
    <t>170.48</t>
  </si>
  <si>
    <t>3360865.0280276</t>
  </si>
  <si>
    <t>171.875</t>
  </si>
  <si>
    <t>149.874</t>
  </si>
  <si>
    <t>168.142</t>
  </si>
  <si>
    <t>4197879.3474977</t>
  </si>
  <si>
    <t>167.612</t>
  </si>
  <si>
    <t>183.169</t>
  </si>
  <si>
    <t>164.135</t>
  </si>
  <si>
    <t>182.481</t>
  </si>
  <si>
    <t>2760768.1225578</t>
  </si>
  <si>
    <t>182.874</t>
  </si>
  <si>
    <t>207.869</t>
  </si>
  <si>
    <t>175.037</t>
  </si>
  <si>
    <t>180.576</t>
  </si>
  <si>
    <t>5336747.8709457</t>
  </si>
  <si>
    <t>182.639</t>
  </si>
  <si>
    <t>169.95</t>
  </si>
  <si>
    <t>176.51</t>
  </si>
  <si>
    <t>2131966.5432551</t>
  </si>
  <si>
    <t>176.412</t>
  </si>
  <si>
    <t>189.788</t>
  </si>
  <si>
    <t>174.879</t>
  </si>
  <si>
    <t>186.803</t>
  </si>
  <si>
    <t>2349458.0040752</t>
  </si>
  <si>
    <t>189.18</t>
  </si>
  <si>
    <t>190.437</t>
  </si>
  <si>
    <t>183.483</t>
  </si>
  <si>
    <t>184.642</t>
  </si>
  <si>
    <t>1560685.2937923</t>
  </si>
  <si>
    <t>202.469</t>
  </si>
  <si>
    <t>186.704</t>
  </si>
  <si>
    <t>190.672</t>
  </si>
  <si>
    <t>2502938.2051574</t>
  </si>
  <si>
    <t>190.143</t>
  </si>
  <si>
    <t>190.771</t>
  </si>
  <si>
    <t>177.178</t>
  </si>
  <si>
    <t>182.953</t>
  </si>
  <si>
    <t>1830392.3401748</t>
  </si>
  <si>
    <t>185.527</t>
  </si>
  <si>
    <t>185.919</t>
  </si>
  <si>
    <t>173.642</t>
  </si>
  <si>
    <t>181.44</t>
  </si>
  <si>
    <t>2211589.634856</t>
  </si>
  <si>
    <t>180.203</t>
  </si>
  <si>
    <t>169.576</t>
  </si>
  <si>
    <t>171.011</t>
  </si>
  <si>
    <t>1992219.6225595</t>
  </si>
  <si>
    <t>172.11</t>
  </si>
  <si>
    <t>161.149</t>
  </si>
  <si>
    <t>165.884</t>
  </si>
  <si>
    <t>1381323.8461096</t>
  </si>
  <si>
    <t>168.476</t>
  </si>
  <si>
    <t>161.444</t>
  </si>
  <si>
    <t>162.78</t>
  </si>
  <si>
    <t>1523678.3388003</t>
  </si>
  <si>
    <t>163.193</t>
  </si>
  <si>
    <t>167.847</t>
  </si>
  <si>
    <t>160.285</t>
  </si>
  <si>
    <t>164.783</t>
  </si>
  <si>
    <t>1288943.9136158</t>
  </si>
  <si>
    <t>164.881</t>
  </si>
  <si>
    <t>189.513</t>
  </si>
  <si>
    <t>161.464</t>
  </si>
  <si>
    <t>183.68</t>
  </si>
  <si>
    <t>3708455.0877057</t>
  </si>
  <si>
    <t>183.994</t>
  </si>
  <si>
    <t>185.821</t>
  </si>
  <si>
    <t>173.446</t>
  </si>
  <si>
    <t>178.18</t>
  </si>
  <si>
    <t>1855798.0943419</t>
  </si>
  <si>
    <t>179.004</t>
  </si>
  <si>
    <t>195.858</t>
  </si>
  <si>
    <t>178.258</t>
  </si>
  <si>
    <t>191.517</t>
  </si>
  <si>
    <t>2998467.5027012</t>
  </si>
  <si>
    <t>188.689</t>
  </si>
  <si>
    <t>192.99</t>
  </si>
  <si>
    <t>179.732</t>
  </si>
  <si>
    <t>180.733</t>
  </si>
  <si>
    <t>1848415.234312</t>
  </si>
  <si>
    <t>182.088</t>
  </si>
  <si>
    <t>191.91</t>
  </si>
  <si>
    <t>174.035</t>
  </si>
  <si>
    <t>186.155</t>
  </si>
  <si>
    <t>1488868.6272154</t>
  </si>
  <si>
    <t>184.76</t>
  </si>
  <si>
    <t>193.776</t>
  </si>
  <si>
    <t>179.241</t>
  </si>
  <si>
    <t>191.38</t>
  </si>
  <si>
    <t>2101021.8622416</t>
  </si>
  <si>
    <t>191.282</t>
  </si>
  <si>
    <t>208.214</t>
  </si>
  <si>
    <t>184.662</t>
  </si>
  <si>
    <t>2885894.9236604</t>
  </si>
  <si>
    <t>185.428</t>
  </si>
  <si>
    <t>194.051</t>
  </si>
  <si>
    <t>172.621</t>
  </si>
  <si>
    <t>180.989</t>
  </si>
  <si>
    <t>2440700.6238324</t>
  </si>
  <si>
    <t>182.187</t>
  </si>
  <si>
    <t>185.134</t>
  </si>
  <si>
    <t>169.497</t>
  </si>
  <si>
    <t>170.774</t>
  </si>
  <si>
    <t>1568476.44604</t>
  </si>
  <si>
    <t>173.053</t>
  </si>
  <si>
    <t>179.928</t>
  </si>
  <si>
    <t>175.627</t>
  </si>
  <si>
    <t>1240256.3393627</t>
  </si>
  <si>
    <t>183.935</t>
  </si>
  <si>
    <t>181.5</t>
  </si>
  <si>
    <t>748277.45319988</t>
  </si>
  <si>
    <t>181.421</t>
  </si>
  <si>
    <t>186.469</t>
  </si>
  <si>
    <t>174.821</t>
  </si>
  <si>
    <t>185.625</t>
  </si>
  <si>
    <t>1373841.2039417</t>
  </si>
  <si>
    <t>197.41</t>
  </si>
  <si>
    <t>177.865</t>
  </si>
  <si>
    <t>182.206</t>
  </si>
  <si>
    <t>2921720.7839571</t>
  </si>
  <si>
    <t>183.66</t>
  </si>
  <si>
    <t>195.25</t>
  </si>
  <si>
    <t>172.169</t>
  </si>
  <si>
    <t>178.219</t>
  </si>
  <si>
    <t>3001572.9672015</t>
  </si>
  <si>
    <t>178.848</t>
  </si>
  <si>
    <t>186.293</t>
  </si>
  <si>
    <t>175.351</t>
  </si>
  <si>
    <t>1384736.8025046</t>
  </si>
  <si>
    <t>175.469</t>
  </si>
  <si>
    <t>185.683</t>
  </si>
  <si>
    <t>169.832</t>
  </si>
  <si>
    <t>185.585</t>
  </si>
  <si>
    <t>2343854.9315687</t>
  </si>
  <si>
    <t>180.949</t>
  </si>
  <si>
    <t>194.326</t>
  </si>
  <si>
    <t>180.773</t>
  </si>
  <si>
    <t>191.105</t>
  </si>
  <si>
    <t>1209600.8229125</t>
  </si>
  <si>
    <t>187.765</t>
  </si>
  <si>
    <t>193.737</t>
  </si>
  <si>
    <t>184.839</t>
  </si>
  <si>
    <t>189.455</t>
  </si>
  <si>
    <t>902670.96630063</t>
  </si>
  <si>
    <t>189.435</t>
  </si>
  <si>
    <t>200.357</t>
  </si>
  <si>
    <t>188.924</t>
  </si>
  <si>
    <t>195.092</t>
  </si>
  <si>
    <t>2081351.5446416</t>
  </si>
  <si>
    <t>195.053</t>
  </si>
  <si>
    <t>196.094</t>
  </si>
  <si>
    <t>182.678</t>
  </si>
  <si>
    <t>187.588</t>
  </si>
  <si>
    <t>1855154.6013701</t>
  </si>
  <si>
    <t>188.08</t>
  </si>
  <si>
    <t>204.384</t>
  </si>
  <si>
    <t>180.871</t>
  </si>
  <si>
    <t>2948995.9259349</t>
  </si>
  <si>
    <t>181.695</t>
  </si>
  <si>
    <t>184.151</t>
  </si>
  <si>
    <t>163.133</t>
  </si>
  <si>
    <t>163.251</t>
  </si>
  <si>
    <t>2106013.0055138</t>
  </si>
  <si>
    <t>166.178</t>
  </si>
  <si>
    <t>163.526</t>
  </si>
  <si>
    <t>174.703</t>
  </si>
  <si>
    <t>2299377.5526298</t>
  </si>
  <si>
    <t>174.841</t>
  </si>
  <si>
    <t>180.714</t>
  </si>
  <si>
    <t>170.303</t>
  </si>
  <si>
    <t>1737442.224035</t>
  </si>
  <si>
    <t>170.578</t>
  </si>
  <si>
    <t>169.812</t>
  </si>
  <si>
    <t>171.678</t>
  </si>
  <si>
    <t>2080326.232264</t>
  </si>
  <si>
    <t>173.407</t>
  </si>
  <si>
    <t>176.687</t>
  </si>
  <si>
    <t>147.518</t>
  </si>
  <si>
    <t>2376796.2735281</t>
  </si>
  <si>
    <t>158.537</t>
  </si>
  <si>
    <t>156.199</t>
  </si>
  <si>
    <t>158.4</t>
  </si>
  <si>
    <t>2626666.0199572</t>
  </si>
  <si>
    <t>155.178</t>
  </si>
  <si>
    <t>162.328</t>
  </si>
  <si>
    <t>152.232</t>
  </si>
  <si>
    <t>160.6</t>
  </si>
  <si>
    <t>2045665.1757011</t>
  </si>
  <si>
    <t>160.718</t>
  </si>
  <si>
    <t>171.266</t>
  </si>
  <si>
    <t>157.653</t>
  </si>
  <si>
    <t>167.081</t>
  </si>
  <si>
    <t>2109530.8349723</t>
  </si>
  <si>
    <t>165.549</t>
  </si>
  <si>
    <t>183.798</t>
  </si>
  <si>
    <t>165.196</t>
  </si>
  <si>
    <t>172.307</t>
  </si>
  <si>
    <t>2281603.0956525</t>
  </si>
  <si>
    <t>171.992</t>
  </si>
  <si>
    <t>179.535</t>
  </si>
  <si>
    <t>170.008</t>
  </si>
  <si>
    <t>1468472.3436519</t>
  </si>
  <si>
    <t>167.454</t>
  </si>
  <si>
    <t>1171316.0456425</t>
  </si>
  <si>
    <t>172.758</t>
  </si>
  <si>
    <t>160.049</t>
  </si>
  <si>
    <t>164.017</t>
  </si>
  <si>
    <t>1102310.5880773</t>
  </si>
  <si>
    <t>164.96</t>
  </si>
  <si>
    <t>123.377</t>
  </si>
  <si>
    <t>125.321</t>
  </si>
  <si>
    <t>5472987.1440336</t>
  </si>
  <si>
    <t>124.732</t>
  </si>
  <si>
    <t>130.821</t>
  </si>
  <si>
    <t>117.602</t>
  </si>
  <si>
    <t>118.819</t>
  </si>
  <si>
    <t>3482296.8354673</t>
  </si>
  <si>
    <t>117.68</t>
  </si>
  <si>
    <t>123.18</t>
  </si>
  <si>
    <t>112.318</t>
  </si>
  <si>
    <t>115.637</t>
  </si>
  <si>
    <t>2089316.8065384</t>
  </si>
  <si>
    <t>119.546</t>
  </si>
  <si>
    <t>111.257</t>
  </si>
  <si>
    <t>118.525</t>
  </si>
  <si>
    <t>1754054.9318336</t>
  </si>
  <si>
    <t>118.348</t>
  </si>
  <si>
    <t>123.16</t>
  </si>
  <si>
    <t>112.691</t>
  </si>
  <si>
    <t>116.246</t>
  </si>
  <si>
    <t>2318847.2877687</t>
  </si>
  <si>
    <t>117.857</t>
  </si>
  <si>
    <t>119.684</t>
  </si>
  <si>
    <t>103.989</t>
  </si>
  <si>
    <t>110.275</t>
  </si>
  <si>
    <t>2339792.3730913</t>
  </si>
  <si>
    <t>111.964</t>
  </si>
  <si>
    <t>115.873</t>
  </si>
  <si>
    <t>102.142</t>
  </si>
  <si>
    <t>102.339</t>
  </si>
  <si>
    <t>2362569.1733766</t>
  </si>
  <si>
    <t>102.732</t>
  </si>
  <si>
    <t>106.798</t>
  </si>
  <si>
    <t>88.0586</t>
  </si>
  <si>
    <t>91.9577</t>
  </si>
  <si>
    <t>3120803.4584938</t>
  </si>
  <si>
    <t>89.964</t>
  </si>
  <si>
    <t>91.6926</t>
  </si>
  <si>
    <t>84.8176</t>
  </si>
  <si>
    <t>88.9131</t>
  </si>
  <si>
    <t>2505555.9590033</t>
  </si>
  <si>
    <t>88.9818</t>
  </si>
  <si>
    <t>92.9694</t>
  </si>
  <si>
    <t>86.7917</t>
  </si>
  <si>
    <t>92.7238</t>
  </si>
  <si>
    <t>1201932.8710596</t>
  </si>
  <si>
    <t>93.0087</t>
  </si>
  <si>
    <t>99.2944</t>
  </si>
  <si>
    <t>91.4175</t>
  </si>
  <si>
    <t>96.2104</t>
  </si>
  <si>
    <t>1844803.731826</t>
  </si>
  <si>
    <t>97.1431</t>
  </si>
  <si>
    <t>104.089</t>
  </si>
  <si>
    <t>88.1929</t>
  </si>
  <si>
    <t>102.998</t>
  </si>
  <si>
    <t>1900143.9414744</t>
  </si>
  <si>
    <t>103.196</t>
  </si>
  <si>
    <t>105.2</t>
  </si>
  <si>
    <t>92.281</t>
  </si>
  <si>
    <t>92.5985</t>
  </si>
  <si>
    <t>1700348.3290961</t>
  </si>
  <si>
    <t>94.2656</t>
  </si>
  <si>
    <t>98.0362</t>
  </si>
  <si>
    <t>90.0186</t>
  </si>
  <si>
    <t>97.7484</t>
  </si>
  <si>
    <t>1808448.0439331</t>
  </si>
  <si>
    <t>96.2501</t>
  </si>
  <si>
    <t>85.8313</t>
  </si>
  <si>
    <t>90.108</t>
  </si>
  <si>
    <t>1953540.750198</t>
  </si>
  <si>
    <t>88.6096</t>
  </si>
  <si>
    <t>94.1564</t>
  </si>
  <si>
    <t>85.732</t>
  </si>
  <si>
    <t>91.9436</t>
  </si>
  <si>
    <t>1658466.5425769</t>
  </si>
  <si>
    <t>92.7772</t>
  </si>
  <si>
    <t>95.6547</t>
  </si>
  <si>
    <t>86.9228</t>
  </si>
  <si>
    <t>93.2733</t>
  </si>
  <si>
    <t>1486227.9726592</t>
  </si>
  <si>
    <t>94.7319</t>
  </si>
  <si>
    <t>95.9425</t>
  </si>
  <si>
    <t>88.2425</t>
  </si>
  <si>
    <t>1247290.7580232</t>
  </si>
  <si>
    <t>87.7166</t>
  </si>
  <si>
    <t>81.3661</t>
  </si>
  <si>
    <t>83.3506</t>
  </si>
  <si>
    <t>1902837.7673411</t>
  </si>
  <si>
    <t>81.6836</t>
  </si>
  <si>
    <t>85.3351</t>
  </si>
  <si>
    <t>79.5006</t>
  </si>
  <si>
    <t>1899966.570224</t>
  </si>
  <si>
    <t>81.4157</t>
  </si>
  <si>
    <t>87.1212</t>
  </si>
  <si>
    <t>76.2162</t>
  </si>
  <si>
    <t>3075850.2830617</t>
  </si>
  <si>
    <t>87.3197</t>
  </si>
  <si>
    <t>91.8841</t>
  </si>
  <si>
    <t>81.9813</t>
  </si>
  <si>
    <t>88.0837</t>
  </si>
  <si>
    <t>6046507.3210954</t>
  </si>
  <si>
    <t>94.3648</t>
  </si>
  <si>
    <t>96.7065</t>
  </si>
  <si>
    <t>85.3848</t>
  </si>
  <si>
    <t>89.7904</t>
  </si>
  <si>
    <t>5122249.9218411</t>
  </si>
  <si>
    <t>94.2358</t>
  </si>
  <si>
    <t>107.661</t>
  </si>
  <si>
    <t>90.4056</t>
  </si>
  <si>
    <t>99.4254</t>
  </si>
  <si>
    <t>5603117.4909648</t>
  </si>
  <si>
    <t>99.2269</t>
  </si>
  <si>
    <t>122.367</t>
  </si>
  <si>
    <t>95.8532</t>
  </si>
  <si>
    <t>115.322</t>
  </si>
  <si>
    <t>6269082.0378747</t>
  </si>
  <si>
    <t>114.012</t>
  </si>
  <si>
    <t>119.866</t>
  </si>
  <si>
    <t>110.42</t>
  </si>
  <si>
    <t>112.881</t>
  </si>
  <si>
    <t>3567092.054756</t>
  </si>
  <si>
    <t>113.615</t>
  </si>
  <si>
    <t>124.907</t>
  </si>
  <si>
    <t>112.484</t>
  </si>
  <si>
    <t>117.683</t>
  </si>
  <si>
    <t>3162552.5752274</t>
  </si>
  <si>
    <t>119.072</t>
  </si>
  <si>
    <t>123.895</t>
  </si>
  <si>
    <t>116.393</t>
  </si>
  <si>
    <t>123.041</t>
  </si>
  <si>
    <t>2951339.6963907</t>
  </si>
  <si>
    <t>138.918</t>
  </si>
  <si>
    <t>121.751</t>
  </si>
  <si>
    <t>138.104</t>
  </si>
  <si>
    <t>2246562.0871531</t>
  </si>
  <si>
    <t>138.898</t>
  </si>
  <si>
    <t>141.894</t>
  </si>
  <si>
    <t>130.92</t>
  </si>
  <si>
    <t>139.711</t>
  </si>
  <si>
    <t>1465420.1078374</t>
  </si>
  <si>
    <t>139.91</t>
  </si>
  <si>
    <t>152.313</t>
  </si>
  <si>
    <t>143.879</t>
  </si>
  <si>
    <t>2380518.7007033</t>
  </si>
  <si>
    <t>143.581</t>
  </si>
  <si>
    <t>144.772</t>
  </si>
  <si>
    <t>133.996</t>
  </si>
  <si>
    <t>1744089.4903717</t>
  </si>
  <si>
    <t>141.517</t>
  </si>
  <si>
    <t>120.303</t>
  </si>
  <si>
    <t>126.336</t>
  </si>
  <si>
    <t>4023439.0562922</t>
  </si>
  <si>
    <t>127.685</t>
  </si>
  <si>
    <t>131.813</t>
  </si>
  <si>
    <t>124.133</t>
  </si>
  <si>
    <t>130.364</t>
  </si>
  <si>
    <t>1686572.8312393</t>
  </si>
  <si>
    <t>130.98</t>
  </si>
  <si>
    <t>125.681</t>
  </si>
  <si>
    <t>131.615</t>
  </si>
  <si>
    <t>2791026.3196941</t>
  </si>
  <si>
    <t>131.972</t>
  </si>
  <si>
    <t>132.547</t>
  </si>
  <si>
    <t>124.847</t>
  </si>
  <si>
    <t>128.3</t>
  </si>
  <si>
    <t>1088796.4444352</t>
  </si>
  <si>
    <t>128.995</t>
  </si>
  <si>
    <t>129.372</t>
  </si>
  <si>
    <t>124.55</t>
  </si>
  <si>
    <t>128.638</t>
  </si>
  <si>
    <t>704854.20136844</t>
  </si>
  <si>
    <t>128.003</t>
  </si>
  <si>
    <t>133.083</t>
  </si>
  <si>
    <t>125.72</t>
  </si>
  <si>
    <t>131.535</t>
  </si>
  <si>
    <t>1610896.782548</t>
  </si>
  <si>
    <t>131.575</t>
  </si>
  <si>
    <t>138.302</t>
  </si>
  <si>
    <t>127.665</t>
  </si>
  <si>
    <t>131.118</t>
  </si>
  <si>
    <t>2461019.0458494</t>
  </si>
  <si>
    <t>133.758</t>
  </si>
  <si>
    <t>126.217</t>
  </si>
  <si>
    <t>131.495</t>
  </si>
  <si>
    <t>1355258.4522136</t>
  </si>
  <si>
    <t>131.515</t>
  </si>
  <si>
    <t>136.239</t>
  </si>
  <si>
    <t>129.987</t>
  </si>
  <si>
    <t>132.865</t>
  </si>
  <si>
    <t>889548.06267625</t>
  </si>
  <si>
    <t>132.468</t>
  </si>
  <si>
    <t>147.392</t>
  </si>
  <si>
    <t>130.186</t>
  </si>
  <si>
    <t>145.665</t>
  </si>
  <si>
    <t>2414798.7182319</t>
  </si>
  <si>
    <t>144.474</t>
  </si>
  <si>
    <t>144.812</t>
  </si>
  <si>
    <t>134.968</t>
  </si>
  <si>
    <t>137.568</t>
  </si>
  <si>
    <t>1725836.3762316</t>
  </si>
  <si>
    <t>138.521</t>
  </si>
  <si>
    <t>132.269</t>
  </si>
  <si>
    <t>134.77</t>
  </si>
  <si>
    <t>1103076.8456811</t>
  </si>
  <si>
    <t>135.187</t>
  </si>
  <si>
    <t>136.675</t>
  </si>
  <si>
    <t>128.161</t>
  </si>
  <si>
    <t>128.519</t>
  </si>
  <si>
    <t>990580.13785642</t>
  </si>
  <si>
    <t>134.552</t>
  </si>
  <si>
    <t>128.38</t>
  </si>
  <si>
    <t>129.65</t>
  </si>
  <si>
    <t>989663.04786815</t>
  </si>
  <si>
    <t>126.633</t>
  </si>
  <si>
    <t>127.705</t>
  </si>
  <si>
    <t>849644.57027459</t>
  </si>
  <si>
    <t>127.725</t>
  </si>
  <si>
    <t>135.246</t>
  </si>
  <si>
    <t>1993672.0034099</t>
  </si>
  <si>
    <t>131.257</t>
  </si>
  <si>
    <t>108.376</t>
  </si>
  <si>
    <t>109.745</t>
  </si>
  <si>
    <t>3820628.1326557</t>
  </si>
  <si>
    <t>110.638</t>
  </si>
  <si>
    <t>123.438</t>
  </si>
  <si>
    <t>104.704</t>
  </si>
  <si>
    <t>110.36</t>
  </si>
  <si>
    <t>3775654.4427475</t>
  </si>
  <si>
    <t>110.082</t>
  </si>
  <si>
    <t>110.142</t>
  </si>
  <si>
    <t>105.181</t>
  </si>
  <si>
    <t>105.379</t>
  </si>
  <si>
    <t>1355320.9352677</t>
  </si>
  <si>
    <t>106.47</t>
  </si>
  <si>
    <t>111.948</t>
  </si>
  <si>
    <t>103.117</t>
  </si>
  <si>
    <t>109.884</t>
  </si>
  <si>
    <t>1422689.7611313</t>
  </si>
  <si>
    <t>110.936</t>
  </si>
  <si>
    <t>112.325</t>
  </si>
  <si>
    <t>107.006</t>
  </si>
  <si>
    <t>109.943</t>
  </si>
  <si>
    <t>1355842.9711072</t>
  </si>
  <si>
    <t>110.539</t>
  </si>
  <si>
    <t>114.309</t>
  </si>
  <si>
    <t>108.753</t>
  </si>
  <si>
    <t>112.424</t>
  </si>
  <si>
    <t>1056710.3883402</t>
  </si>
  <si>
    <t>113.218</t>
  </si>
  <si>
    <t>115.401</t>
  </si>
  <si>
    <t>112.027</t>
  </si>
  <si>
    <t>745209.18422586</t>
  </si>
  <si>
    <t>112.573</t>
  </si>
  <si>
    <t>118.675</t>
  </si>
  <si>
    <t>109.695</t>
  </si>
  <si>
    <t>113.962</t>
  </si>
  <si>
    <t>1429927.7175002</t>
  </si>
  <si>
    <t>115.5</t>
  </si>
  <si>
    <t>115.798</t>
  </si>
  <si>
    <t>107.711</t>
  </si>
  <si>
    <t>112.821</t>
  </si>
  <si>
    <t>1632792.0540701</t>
  </si>
  <si>
    <t>113.119</t>
  </si>
  <si>
    <t>120.362</t>
  </si>
  <si>
    <t>112.176</t>
  </si>
  <si>
    <t>117.981</t>
  </si>
  <si>
    <t>2197025.1187098</t>
  </si>
  <si>
    <t>120.114</t>
  </si>
  <si>
    <t>128.697</t>
  </si>
  <si>
    <t>118.576</t>
  </si>
  <si>
    <t>127.457</t>
  </si>
  <si>
    <t>2709186.6200486</t>
  </si>
  <si>
    <t>128.945</t>
  </si>
  <si>
    <t>127.06</t>
  </si>
  <si>
    <t>128.35</t>
  </si>
  <si>
    <t>2052017.0669054</t>
  </si>
  <si>
    <t>132.95</t>
  </si>
  <si>
    <t>175.85</t>
  </si>
  <si>
    <t>151.2</t>
  </si>
  <si>
    <t>157.8</t>
  </si>
  <si>
    <t>146.35</t>
  </si>
  <si>
    <t>154.85</t>
  </si>
  <si>
    <t>157.4</t>
  </si>
  <si>
    <t>140.65</t>
  </si>
  <si>
    <t>144.2</t>
  </si>
  <si>
    <t>158.15</t>
  </si>
  <si>
    <t>141.8</t>
  </si>
  <si>
    <t>154.2</t>
  </si>
  <si>
    <t>153.8</t>
  </si>
  <si>
    <t>152.2</t>
  </si>
  <si>
    <t>159.75</t>
  </si>
  <si>
    <t>157.5</t>
  </si>
  <si>
    <t>165.5</t>
  </si>
  <si>
    <t>153.25</t>
  </si>
  <si>
    <t>164.4</t>
  </si>
  <si>
    <t>164.6</t>
  </si>
  <si>
    <t>155.2</t>
  </si>
  <si>
    <t>163.1</t>
  </si>
  <si>
    <t>162.1</t>
  </si>
  <si>
    <t>155.3</t>
  </si>
  <si>
    <t>157.25</t>
  </si>
  <si>
    <t>156.65</t>
  </si>
  <si>
    <t>159.45</t>
  </si>
  <si>
    <t>148.2</t>
  </si>
  <si>
    <t>154.55</t>
  </si>
  <si>
    <t>163.35</t>
  </si>
  <si>
    <t>152.1</t>
  </si>
  <si>
    <t>156.1</t>
  </si>
  <si>
    <t>157.9</t>
  </si>
  <si>
    <t>150.45</t>
  </si>
  <si>
    <t>161.2</t>
  </si>
  <si>
    <t>146.65</t>
  </si>
  <si>
    <t>154.1</t>
  </si>
  <si>
    <t>158.5</t>
  </si>
  <si>
    <t>153.7</t>
  </si>
  <si>
    <t>154.25</t>
  </si>
  <si>
    <t>154.95</t>
  </si>
  <si>
    <t>158.45</t>
  </si>
  <si>
    <t>146.1</t>
  </si>
  <si>
    <t>148.7</t>
  </si>
  <si>
    <t>150.65</t>
  </si>
  <si>
    <t>155.8</t>
  </si>
  <si>
    <t>121.55</t>
  </si>
  <si>
    <t>125.2</t>
  </si>
  <si>
    <t>126.3</t>
  </si>
  <si>
    <t>130.75</t>
  </si>
  <si>
    <t>106.25</t>
  </si>
  <si>
    <t>107.6</t>
  </si>
  <si>
    <t>107.35</t>
  </si>
  <si>
    <t>115.2</t>
  </si>
  <si>
    <t>104.2</t>
  </si>
  <si>
    <t>105.9</t>
  </si>
  <si>
    <t>108.25</t>
  </si>
  <si>
    <t>101.05</t>
  </si>
  <si>
    <t>104.6</t>
  </si>
  <si>
    <t>104.75</t>
  </si>
  <si>
    <t>102.85</t>
  </si>
  <si>
    <t>106.7</t>
  </si>
  <si>
    <t>107.4</t>
  </si>
  <si>
    <t>110.6</t>
  </si>
  <si>
    <t>110.9</t>
  </si>
  <si>
    <t>111.85</t>
  </si>
  <si>
    <t>106.8</t>
  </si>
  <si>
    <t>109.2</t>
  </si>
  <si>
    <t>109.5</t>
  </si>
  <si>
    <t>116.45</t>
  </si>
  <si>
    <t>103.3</t>
  </si>
  <si>
    <t>112.6</t>
  </si>
  <si>
    <t>115.259</t>
  </si>
  <si>
    <t>122.847</t>
  </si>
  <si>
    <t>112.726</t>
  </si>
  <si>
    <t>120.652</t>
  </si>
  <si>
    <t>3915285.9127423</t>
  </si>
  <si>
    <t>121.278</t>
  </si>
  <si>
    <t>125.669</t>
  </si>
  <si>
    <t>118.745</t>
  </si>
  <si>
    <t>120.796</t>
  </si>
  <si>
    <t>3345012.6850439</t>
  </si>
  <si>
    <t>119.458</t>
  </si>
  <si>
    <t>121.846</t>
  </si>
  <si>
    <t>108.903</t>
  </si>
  <si>
    <t>112.823</t>
  </si>
  <si>
    <t>3761111.4518424</t>
  </si>
  <si>
    <t>112.775</t>
  </si>
  <si>
    <t>131.726</t>
  </si>
  <si>
    <t>111.243</t>
  </si>
  <si>
    <t>131.63</t>
  </si>
  <si>
    <t>3338243.077585</t>
  </si>
  <si>
    <t>136.079</t>
  </si>
  <si>
    <t>126.141</t>
  </si>
  <si>
    <t>129.434</t>
  </si>
  <si>
    <t>2519525.5676762</t>
  </si>
  <si>
    <t>131.774</t>
  </si>
  <si>
    <t>141.664</t>
  </si>
  <si>
    <t>129.338</t>
  </si>
  <si>
    <t>3440848.4778297</t>
  </si>
  <si>
    <t>135.598</t>
  </si>
  <si>
    <t>151.351</t>
  </si>
  <si>
    <t>133.498</t>
  </si>
  <si>
    <t>148.396</t>
  </si>
  <si>
    <t>3029448.6638999</t>
  </si>
  <si>
    <t>148.963</t>
  </si>
  <si>
    <t>167.491</t>
  </si>
  <si>
    <t>141.52</t>
  </si>
  <si>
    <t>3723954.9363511</t>
  </si>
  <si>
    <t>166.683</t>
  </si>
  <si>
    <t>183.294</t>
  </si>
  <si>
    <t>163.245</t>
  </si>
  <si>
    <t>3939446.3188076</t>
  </si>
  <si>
    <t>171.882</t>
  </si>
  <si>
    <t>181.811</t>
  </si>
  <si>
    <t>167.925</t>
  </si>
  <si>
    <t>177.516</t>
  </si>
  <si>
    <t>3101524.8894729</t>
  </si>
  <si>
    <t>174.935</t>
  </si>
  <si>
    <t>177.661</t>
  </si>
  <si>
    <t>169.254</t>
  </si>
  <si>
    <t>176.9</t>
  </si>
  <si>
    <t>1339887.9781815</t>
  </si>
  <si>
    <t>178.565</t>
  </si>
  <si>
    <t>180.858</t>
  </si>
  <si>
    <t>174.415</t>
  </si>
  <si>
    <t>174.752</t>
  </si>
  <si>
    <t>1138251.4972002</t>
  </si>
  <si>
    <t>211.037</t>
  </si>
  <si>
    <t>203.016</t>
  </si>
  <si>
    <t>3104127.226686</t>
  </si>
  <si>
    <t>198.807</t>
  </si>
  <si>
    <t>200.531</t>
  </si>
  <si>
    <t>187.165</t>
  </si>
  <si>
    <t>189.12</t>
  </si>
  <si>
    <t>2444325.7066935</t>
  </si>
  <si>
    <t>189.265</t>
  </si>
  <si>
    <t>196.237</t>
  </si>
  <si>
    <t>178.518</t>
  </si>
  <si>
    <t>179.384</t>
  </si>
  <si>
    <t>2694225.8854611</t>
  </si>
  <si>
    <t>181.435</t>
  </si>
  <si>
    <t>185.152</t>
  </si>
  <si>
    <t>159.614</t>
  </si>
  <si>
    <t>179.904</t>
  </si>
  <si>
    <t>3777077.5071701</t>
  </si>
  <si>
    <t>188.118</t>
  </si>
  <si>
    <t>192.605</t>
  </si>
  <si>
    <t>3160797.117505</t>
  </si>
  <si>
    <t>185.393</t>
  </si>
  <si>
    <t>187.637</t>
  </si>
  <si>
    <t>177.42</t>
  </si>
  <si>
    <t>180.905</t>
  </si>
  <si>
    <t>2371546.4554648</t>
  </si>
  <si>
    <t>184.295</t>
  </si>
  <si>
    <t>198.143</t>
  </si>
  <si>
    <t>183.872</t>
  </si>
  <si>
    <t>3209221.7738979</t>
  </si>
  <si>
    <t>200.049</t>
  </si>
  <si>
    <t>204.634</t>
  </si>
  <si>
    <t>178.142</t>
  </si>
  <si>
    <t>180.809</t>
  </si>
  <si>
    <t>4168380.3410181</t>
  </si>
  <si>
    <t>184.536</t>
  </si>
  <si>
    <t>190.218</t>
  </si>
  <si>
    <t>176.851</t>
  </si>
  <si>
    <t>2687104.245953</t>
  </si>
  <si>
    <t>177.901</t>
  </si>
  <si>
    <t>186.115</t>
  </si>
  <si>
    <t>175.753</t>
  </si>
  <si>
    <t>181.242</t>
  </si>
  <si>
    <t>2467592.0136604</t>
  </si>
  <si>
    <t>181.762</t>
  </si>
  <si>
    <t>183.919</t>
  </si>
  <si>
    <t>173.317</t>
  </si>
  <si>
    <t>175.946</t>
  </si>
  <si>
    <t>2839466.6244759</t>
  </si>
  <si>
    <t>173.886</t>
  </si>
  <si>
    <t>177.805</t>
  </si>
  <si>
    <t>158.517</t>
  </si>
  <si>
    <t>168.83</t>
  </si>
  <si>
    <t>3044003.4757031</t>
  </si>
  <si>
    <t>169.023</t>
  </si>
  <si>
    <t>185.114</t>
  </si>
  <si>
    <t>168.107</t>
  </si>
  <si>
    <t>2780293.0484929</t>
  </si>
  <si>
    <t>186.78</t>
  </si>
  <si>
    <t>191.556</t>
  </si>
  <si>
    <t>183.101</t>
  </si>
  <si>
    <t>183.486</t>
  </si>
  <si>
    <t>2114091.6066153</t>
  </si>
  <si>
    <t>182.388</t>
  </si>
  <si>
    <t>195.09</t>
  </si>
  <si>
    <t>176.418</t>
  </si>
  <si>
    <t>190.506</t>
  </si>
  <si>
    <t>2742406.5078376</t>
  </si>
  <si>
    <t>193.944</t>
  </si>
  <si>
    <t>197.95</t>
  </si>
  <si>
    <t>183.39</t>
  </si>
  <si>
    <t>191.845</t>
  </si>
  <si>
    <t>1904718.7280931</t>
  </si>
  <si>
    <t>194.233</t>
  </si>
  <si>
    <t>199.578</t>
  </si>
  <si>
    <t>185.827</t>
  </si>
  <si>
    <t>2455945.8796442</t>
  </si>
  <si>
    <t>214.379</t>
  </si>
  <si>
    <t>186.924</t>
  </si>
  <si>
    <t>210.267</t>
  </si>
  <si>
    <t>2611980.1912817</t>
  </si>
  <si>
    <t>217.817</t>
  </si>
  <si>
    <t>220.397</t>
  </si>
  <si>
    <t>200.82</t>
  </si>
  <si>
    <t>202.438</t>
  </si>
  <si>
    <t>3532881.4937303</t>
  </si>
  <si>
    <t>203.777</t>
  </si>
  <si>
    <t>210.556</t>
  </si>
  <si>
    <t>189.071</t>
  </si>
  <si>
    <t>3416571.7661906</t>
  </si>
  <si>
    <t>188.975</t>
  </si>
  <si>
    <t>194.32</t>
  </si>
  <si>
    <t>183.053</t>
  </si>
  <si>
    <t>193.752</t>
  </si>
  <si>
    <t>5159304.8679741</t>
  </si>
  <si>
    <t>194.801</t>
  </si>
  <si>
    <t>201.292</t>
  </si>
  <si>
    <t>191.46</t>
  </si>
  <si>
    <t>2699095.1429201</t>
  </si>
  <si>
    <t>194.416</t>
  </si>
  <si>
    <t>185.586</t>
  </si>
  <si>
    <t>188.927</t>
  </si>
  <si>
    <t>3074590.8031617</t>
  </si>
  <si>
    <t>188.022</t>
  </si>
  <si>
    <t>189.881</t>
  </si>
  <si>
    <t>172.325</t>
  </si>
  <si>
    <t>5318313.2792837</t>
  </si>
  <si>
    <t>171.411</t>
  </si>
  <si>
    <t>185.422</t>
  </si>
  <si>
    <t>168.137</t>
  </si>
  <si>
    <t>2530876.7839876</t>
  </si>
  <si>
    <t>182.003</t>
  </si>
  <si>
    <t>187.3</t>
  </si>
  <si>
    <t>177.285</t>
  </si>
  <si>
    <t>184.074</t>
  </si>
  <si>
    <t>2410252.3273496</t>
  </si>
  <si>
    <t>185.374</t>
  </si>
  <si>
    <t>176.322</t>
  </si>
  <si>
    <t>180.848</t>
  </si>
  <si>
    <t>1821716.0092416</t>
  </si>
  <si>
    <t>180.559</t>
  </si>
  <si>
    <t>183.351</t>
  </si>
  <si>
    <t>178.44</t>
  </si>
  <si>
    <t>179.885</t>
  </si>
  <si>
    <t>1229604.3331827</t>
  </si>
  <si>
    <t>178.633</t>
  </si>
  <si>
    <t>183.592</t>
  </si>
  <si>
    <t>170.062</t>
  </si>
  <si>
    <t>183.159</t>
  </si>
  <si>
    <t>1985890.6726003</t>
  </si>
  <si>
    <t>184.796</t>
  </si>
  <si>
    <t>193.077</t>
  </si>
  <si>
    <t>182.966</t>
  </si>
  <si>
    <t>187.396</t>
  </si>
  <si>
    <t>2246974.878417</t>
  </si>
  <si>
    <t>188.504</t>
  </si>
  <si>
    <t>192.5</t>
  </si>
  <si>
    <t>185.662</t>
  </si>
  <si>
    <t>1718564.3881772</t>
  </si>
  <si>
    <t>188.407</t>
  </si>
  <si>
    <t>181.522</t>
  </si>
  <si>
    <t>1550397.9513758</t>
  </si>
  <si>
    <t>182.87</t>
  </si>
  <si>
    <t>184.17</t>
  </si>
  <si>
    <t>162.744</t>
  </si>
  <si>
    <t>165.922</t>
  </si>
  <si>
    <t>3266654.9200448</t>
  </si>
  <si>
    <t>168.329</t>
  </si>
  <si>
    <t>174.299</t>
  </si>
  <si>
    <t>166.788</t>
  </si>
  <si>
    <t>2198658.2200569</t>
  </si>
  <si>
    <t>175.262</t>
  </si>
  <si>
    <t>176.61</t>
  </si>
  <si>
    <t>166.018</t>
  </si>
  <si>
    <t>170.254</t>
  </si>
  <si>
    <t>2840199.7649677</t>
  </si>
  <si>
    <t>170.207</t>
  </si>
  <si>
    <t>174.685</t>
  </si>
  <si>
    <t>166.836</t>
  </si>
  <si>
    <t>173.722</t>
  </si>
  <si>
    <t>1930939.4043223</t>
  </si>
  <si>
    <t>174.974</t>
  </si>
  <si>
    <t>161.203</t>
  </si>
  <si>
    <t>3949916.9357747</t>
  </si>
  <si>
    <t>159.47</t>
  </si>
  <si>
    <t>149.985</t>
  </si>
  <si>
    <t>154.511</t>
  </si>
  <si>
    <t>3657486.300942</t>
  </si>
  <si>
    <t>156.003</t>
  </si>
  <si>
    <t>157.014</t>
  </si>
  <si>
    <t>147.192</t>
  </si>
  <si>
    <t>150.321</t>
  </si>
  <si>
    <t>2823440.3394761</t>
  </si>
  <si>
    <t>149.744</t>
  </si>
  <si>
    <t>155.329</t>
  </si>
  <si>
    <t>144.592</t>
  </si>
  <si>
    <t>148.058</t>
  </si>
  <si>
    <t>4665734.1277338</t>
  </si>
  <si>
    <t>149.84</t>
  </si>
  <si>
    <t>163.514</t>
  </si>
  <si>
    <t>149.647</t>
  </si>
  <si>
    <t>161.973</t>
  </si>
  <si>
    <t>5504459.3116587</t>
  </si>
  <si>
    <t>164.188</t>
  </si>
  <si>
    <t>168.088</t>
  </si>
  <si>
    <t>153.21</t>
  </si>
  <si>
    <t>156.147</t>
  </si>
  <si>
    <t>3731260.3802034</t>
  </si>
  <si>
    <t>157.881</t>
  </si>
  <si>
    <t>158.411</t>
  </si>
  <si>
    <t>146.758</t>
  </si>
  <si>
    <t>147.721</t>
  </si>
  <si>
    <t>2497163.7442339</t>
  </si>
  <si>
    <t>145.41</t>
  </si>
  <si>
    <t>150.61</t>
  </si>
  <si>
    <t>142.954</t>
  </si>
  <si>
    <t>144.447</t>
  </si>
  <si>
    <t>2565265.8498888</t>
  </si>
  <si>
    <t>154.462</t>
  </si>
  <si>
    <t>141.944</t>
  </si>
  <si>
    <t>153.065</t>
  </si>
  <si>
    <t>2853212.4894757</t>
  </si>
  <si>
    <t>154.558</t>
  </si>
  <si>
    <t>135.107</t>
  </si>
  <si>
    <t>137.561</t>
  </si>
  <si>
    <t>4724600.3247003</t>
  </si>
  <si>
    <t>138.669</t>
  </si>
  <si>
    <t>141.51</t>
  </si>
  <si>
    <t>127.643</t>
  </si>
  <si>
    <t>128.172</t>
  </si>
  <si>
    <t>2971937.6345563</t>
  </si>
  <si>
    <t>129.521</t>
  </si>
  <si>
    <t>141.077</t>
  </si>
  <si>
    <t>126.632</t>
  </si>
  <si>
    <t>134.047</t>
  </si>
  <si>
    <t>3946598.0731518</t>
  </si>
  <si>
    <t>134.383</t>
  </si>
  <si>
    <t>142.858</t>
  </si>
  <si>
    <t>132.892</t>
  </si>
  <si>
    <t>136.984</t>
  </si>
  <si>
    <t>2427671.1639068</t>
  </si>
  <si>
    <t>137.273</t>
  </si>
  <si>
    <t>140.402</t>
  </si>
  <si>
    <t>130.966</t>
  </si>
  <si>
    <t>136.936</t>
  </si>
  <si>
    <t>3196064.7058653</t>
  </si>
  <si>
    <t>133.854</t>
  </si>
  <si>
    <t>135.588</t>
  </si>
  <si>
    <t>129.618</t>
  </si>
  <si>
    <t>1776736.9054716</t>
  </si>
  <si>
    <t>133.373</t>
  </si>
  <si>
    <t>136.502</t>
  </si>
  <si>
    <t>131.207</t>
  </si>
  <si>
    <t>134.24</t>
  </si>
  <si>
    <t>1466499.0565407</t>
  </si>
  <si>
    <t>135.539</t>
  </si>
  <si>
    <t>140.596</t>
  </si>
  <si>
    <t>136.31</t>
  </si>
  <si>
    <t>2127287.097025</t>
  </si>
  <si>
    <t>151.814</t>
  </si>
  <si>
    <t>133.421</t>
  </si>
  <si>
    <t>145.458</t>
  </si>
  <si>
    <t>3823940.3458581</t>
  </si>
  <si>
    <t>146.036</t>
  </si>
  <si>
    <t>148.01</t>
  </si>
  <si>
    <t>136.743</t>
  </si>
  <si>
    <t>139.103</t>
  </si>
  <si>
    <t>3375219.9425026</t>
  </si>
  <si>
    <t>135.78</t>
  </si>
  <si>
    <t>143.773</t>
  </si>
  <si>
    <t>128.751</t>
  </si>
  <si>
    <t>4896219.583223</t>
  </si>
  <si>
    <t>137.802</t>
  </si>
  <si>
    <t>132.988</t>
  </si>
  <si>
    <t>134.721</t>
  </si>
  <si>
    <t>3352247.5147979</t>
  </si>
  <si>
    <t>135.636</t>
  </si>
  <si>
    <t>147.625</t>
  </si>
  <si>
    <t>133.661</t>
  </si>
  <si>
    <t>147.433</t>
  </si>
  <si>
    <t>3966725.1680696</t>
  </si>
  <si>
    <t>143.966</t>
  </si>
  <si>
    <t>151.284</t>
  </si>
  <si>
    <t>139.873</t>
  </si>
  <si>
    <t>147.384</t>
  </si>
  <si>
    <t>2950872.82595</t>
  </si>
  <si>
    <t>148.78</t>
  </si>
  <si>
    <t>149.936</t>
  </si>
  <si>
    <t>4722165.1767495</t>
  </si>
  <si>
    <t>148.299</t>
  </si>
  <si>
    <t>175.743</t>
  </si>
  <si>
    <t>148.106</t>
  </si>
  <si>
    <t>171.603</t>
  </si>
  <si>
    <t>6002322.9737022</t>
  </si>
  <si>
    <t>174.781</t>
  </si>
  <si>
    <t>186.433</t>
  </si>
  <si>
    <t>161.395</t>
  </si>
  <si>
    <t>167.943</t>
  </si>
  <si>
    <t>5603424.97051</t>
  </si>
  <si>
    <t>165.632</t>
  </si>
  <si>
    <t>171.747</t>
  </si>
  <si>
    <t>154.703</t>
  </si>
  <si>
    <t>164.814</t>
  </si>
  <si>
    <t>5015838.8274019</t>
  </si>
  <si>
    <t>164.863</t>
  </si>
  <si>
    <t>175.841</t>
  </si>
  <si>
    <t>170.784</t>
  </si>
  <si>
    <t>2825392.6116072</t>
  </si>
  <si>
    <t>169.485</t>
  </si>
  <si>
    <t>175.647</t>
  </si>
  <si>
    <t>165.151</t>
  </si>
  <si>
    <t>169.34</t>
  </si>
  <si>
    <t>3088903.6578337</t>
  </si>
  <si>
    <t>169.87</t>
  </si>
  <si>
    <t>158.892</t>
  </si>
  <si>
    <t>160.818</t>
  </si>
  <si>
    <t>2301096.4310394</t>
  </si>
  <si>
    <t>160.336</t>
  </si>
  <si>
    <t>166.307</t>
  </si>
  <si>
    <t>158.073</t>
  </si>
  <si>
    <t>164.573</t>
  </si>
  <si>
    <t>1283294.9321165</t>
  </si>
  <si>
    <t>167.51</t>
  </si>
  <si>
    <t>145.169</t>
  </si>
  <si>
    <t>2897747.1398031</t>
  </si>
  <si>
    <t>139.632</t>
  </si>
  <si>
    <t>142.328</t>
  </si>
  <si>
    <t>133.132</t>
  </si>
  <si>
    <t>139.584</t>
  </si>
  <si>
    <t>5279639.5991202</t>
  </si>
  <si>
    <t>136.839</t>
  </si>
  <si>
    <t>139.343</t>
  </si>
  <si>
    <t>119.409</t>
  </si>
  <si>
    <t>123.213</t>
  </si>
  <si>
    <t>3508125.0215994</t>
  </si>
  <si>
    <t>121.335</t>
  </si>
  <si>
    <t>122.924</t>
  </si>
  <si>
    <t>108.143</t>
  </si>
  <si>
    <t>114.787</t>
  </si>
  <si>
    <t>6095007.0931273</t>
  </si>
  <si>
    <t>114.883</t>
  </si>
  <si>
    <t>132.843</t>
  </si>
  <si>
    <t>114.065</t>
  </si>
  <si>
    <t>128.606</t>
  </si>
  <si>
    <t>4795317.2288798</t>
  </si>
  <si>
    <t>127.932</t>
  </si>
  <si>
    <t>139.391</t>
  </si>
  <si>
    <t>2705894.8652151</t>
  </si>
  <si>
    <t>140.788</t>
  </si>
  <si>
    <t>143.821</t>
  </si>
  <si>
    <t>135.203</t>
  </si>
  <si>
    <t>140.162</t>
  </si>
  <si>
    <t>3258199.9202088</t>
  </si>
  <si>
    <t>144.158</t>
  </si>
  <si>
    <t>134.913</t>
  </si>
  <si>
    <t>2629781.1747242</t>
  </si>
  <si>
    <t>131.929</t>
  </si>
  <si>
    <t>135.25</t>
  </si>
  <si>
    <t>125.958</t>
  </si>
  <si>
    <t>3465089.8824196</t>
  </si>
  <si>
    <t>127.113</t>
  </si>
  <si>
    <t>108.817</t>
  </si>
  <si>
    <t>112.957</t>
  </si>
  <si>
    <t>4094912.6023304</t>
  </si>
  <si>
    <t>124.272</t>
  </si>
  <si>
    <t>109.394</t>
  </si>
  <si>
    <t>109.973</t>
  </si>
  <si>
    <t>4640874.8497832</t>
  </si>
  <si>
    <t>111.609</t>
  </si>
  <si>
    <t>113.294</t>
  </si>
  <si>
    <t>95.3187</t>
  </si>
  <si>
    <t>110.742</t>
  </si>
  <si>
    <t>5277036.1932186</t>
  </si>
  <si>
    <t>106.13</t>
  </si>
  <si>
    <t>107.667</t>
  </si>
  <si>
    <t>95.6163</t>
  </si>
  <si>
    <t>97.0049</t>
  </si>
  <si>
    <t>3055279.6720964</t>
  </si>
  <si>
    <t>100.724</t>
  </si>
  <si>
    <t>106.725</t>
  </si>
  <si>
    <t>99.7821</t>
  </si>
  <si>
    <t>106.626</t>
  </si>
  <si>
    <t>2574649.1065281</t>
  </si>
  <si>
    <t>114.561</t>
  </si>
  <si>
    <t>98.6712</t>
  </si>
  <si>
    <t>114.511</t>
  </si>
  <si>
    <t>3995362.6229053</t>
  </si>
  <si>
    <t>114.958</t>
  </si>
  <si>
    <t>105.386</t>
  </si>
  <si>
    <t>108.114</t>
  </si>
  <si>
    <t>2380675.0819401</t>
  </si>
  <si>
    <t>109.254</t>
  </si>
  <si>
    <t>108.411</t>
  </si>
  <si>
    <t>112.627</t>
  </si>
  <si>
    <t>2076165.393419</t>
  </si>
  <si>
    <t>112.329</t>
  </si>
  <si>
    <t>114.214</t>
  </si>
  <si>
    <t>100.179</t>
  </si>
  <si>
    <t>100.873</t>
  </si>
  <si>
    <t>2597603.7294786</t>
  </si>
  <si>
    <t>100.774</t>
  </si>
  <si>
    <t>104.444</t>
  </si>
  <si>
    <t>98.2943</t>
  </si>
  <si>
    <t>102.113</t>
  </si>
  <si>
    <t>2873592.5409509</t>
  </si>
  <si>
    <t>99.0878</t>
  </si>
  <si>
    <t>83.0195</t>
  </si>
  <si>
    <t>86.9076</t>
  </si>
  <si>
    <t>4535569.5491287</t>
  </si>
  <si>
    <t>86.2927</t>
  </si>
  <si>
    <t>93.6127</t>
  </si>
  <si>
    <t>82.3252</t>
  </si>
  <si>
    <t>92.1844</t>
  </si>
  <si>
    <t>3715450.9179905</t>
  </si>
  <si>
    <t>94.4459</t>
  </si>
  <si>
    <t>97.1834</t>
  </si>
  <si>
    <t>86.5902</t>
  </si>
  <si>
    <t>88.1971</t>
  </si>
  <si>
    <t>4090797.5163469</t>
  </si>
  <si>
    <t>87.8995</t>
  </si>
  <si>
    <t>90.8354</t>
  </si>
  <si>
    <t>84.3089</t>
  </si>
  <si>
    <t>2957570.2868516</t>
  </si>
  <si>
    <t>82.5037</t>
  </si>
  <si>
    <t>87.3242</t>
  </si>
  <si>
    <t>80.0241</t>
  </si>
  <si>
    <t>86.9473</t>
  </si>
  <si>
    <t>5248096.4507599</t>
  </si>
  <si>
    <t>85.8959</t>
  </si>
  <si>
    <t>97.1437</t>
  </si>
  <si>
    <t>85.4793</t>
  </si>
  <si>
    <t>90.2602</t>
  </si>
  <si>
    <t>2523604.1065287</t>
  </si>
  <si>
    <t>90.0618</t>
  </si>
  <si>
    <t>90.9346</t>
  </si>
  <si>
    <t>85.2016</t>
  </si>
  <si>
    <t>87.8202</t>
  </si>
  <si>
    <t>3141909.9835708</t>
  </si>
  <si>
    <t>89.0501</t>
  </si>
  <si>
    <t>91.6488</t>
  </si>
  <si>
    <t>86.3919</t>
  </si>
  <si>
    <t>89.1096</t>
  </si>
  <si>
    <t>2530548.565545</t>
  </si>
  <si>
    <t>90.161</t>
  </si>
  <si>
    <t>95.5567</t>
  </si>
  <si>
    <t>87.2647</t>
  </si>
  <si>
    <t>93.9499</t>
  </si>
  <si>
    <t>3195226.4507833</t>
  </si>
  <si>
    <t>93.5928</t>
  </si>
  <si>
    <t>109.007</t>
  </si>
  <si>
    <t>92.9382</t>
  </si>
  <si>
    <t>5115469.1802696</t>
  </si>
  <si>
    <t>108.064</t>
  </si>
  <si>
    <t>117.933</t>
  </si>
  <si>
    <t>3142615.7212757</t>
  </si>
  <si>
    <t>121.256</t>
  </si>
  <si>
    <t>128.695</t>
  </si>
  <si>
    <t>111.585</t>
  </si>
  <si>
    <t>113.024</t>
  </si>
  <si>
    <t>5110261.8442041</t>
  </si>
  <si>
    <t>112.081</t>
  </si>
  <si>
    <t>116.247</t>
  </si>
  <si>
    <t>108.808</t>
  </si>
  <si>
    <t>114.66</t>
  </si>
  <si>
    <t>2717793.885215</t>
  </si>
  <si>
    <t>113.47</t>
  </si>
  <si>
    <t>119.917</t>
  </si>
  <si>
    <t>111.486</t>
  </si>
  <si>
    <t>117.239</t>
  </si>
  <si>
    <t>4653094.0327339</t>
  </si>
  <si>
    <t>117.884</t>
  </si>
  <si>
    <t>122.694</t>
  </si>
  <si>
    <t>116.644</t>
  </si>
  <si>
    <t>120.562</t>
  </si>
  <si>
    <t>2529493.9917745</t>
  </si>
  <si>
    <t>120.512</t>
  </si>
  <si>
    <t>128.546</t>
  </si>
  <si>
    <t>118.082</t>
  </si>
  <si>
    <t>123.339</t>
  </si>
  <si>
    <t>4889132.040928</t>
  </si>
  <si>
    <t>123.984</t>
  </si>
  <si>
    <t>127.654</t>
  </si>
  <si>
    <t>120.363</t>
  </si>
  <si>
    <t>123.091</t>
  </si>
  <si>
    <t>1951628.9016171</t>
  </si>
  <si>
    <t>125.967</t>
  </si>
  <si>
    <t>128.398</t>
  </si>
  <si>
    <t>123.488</t>
  </si>
  <si>
    <t>1354728.0491649</t>
  </si>
  <si>
    <t>137.572</t>
  </si>
  <si>
    <t>135.39</t>
  </si>
  <si>
    <t>1818917.950799</t>
  </si>
  <si>
    <t>140.35</t>
  </si>
  <si>
    <t>153.442</t>
  </si>
  <si>
    <t>139.854</t>
  </si>
  <si>
    <t>152.55</t>
  </si>
  <si>
    <t>4131924.8851989</t>
  </si>
  <si>
    <t>152.748</t>
  </si>
  <si>
    <t>152.996</t>
  </si>
  <si>
    <t>142.631</t>
  </si>
  <si>
    <t>143.325</t>
  </si>
  <si>
    <t>3187076.1884883</t>
  </si>
  <si>
    <t>144.813</t>
  </si>
  <si>
    <t>151.359</t>
  </si>
  <si>
    <t>145.011</t>
  </si>
  <si>
    <t>2575215.7130854</t>
  </si>
  <si>
    <t>144.615</t>
  </si>
  <si>
    <t>134.101</t>
  </si>
  <si>
    <t>136.63</t>
  </si>
  <si>
    <t>4184471.0901163</t>
  </si>
  <si>
    <t>134.894</t>
  </si>
  <si>
    <t>140.3</t>
  </si>
  <si>
    <t>131.72</t>
  </si>
  <si>
    <t>132.563</t>
  </si>
  <si>
    <t>2763288.7622636</t>
  </si>
  <si>
    <t>133.754</t>
  </si>
  <si>
    <t>134.25</t>
  </si>
  <si>
    <t>129.538</t>
  </si>
  <si>
    <t>132.315</t>
  </si>
  <si>
    <t>1722788.4098165</t>
  </si>
  <si>
    <t>133.01</t>
  </si>
  <si>
    <t>137.027</t>
  </si>
  <si>
    <t>122.645</t>
  </si>
  <si>
    <t>122.992</t>
  </si>
  <si>
    <t>2573581.4262002</t>
  </si>
  <si>
    <t>122.546</t>
  </si>
  <si>
    <t>133.605</t>
  </si>
  <si>
    <t>121.802</t>
  </si>
  <si>
    <t>129.836</t>
  </si>
  <si>
    <t>4280313.2950332</t>
  </si>
  <si>
    <t>130.927</t>
  </si>
  <si>
    <t>131.423</t>
  </si>
  <si>
    <t>120.463</t>
  </si>
  <si>
    <t>4500813.9835553</t>
  </si>
  <si>
    <t>121.504</t>
  </si>
  <si>
    <t>121.901</t>
  </si>
  <si>
    <t>109.403</t>
  </si>
  <si>
    <t>5529723.0982977</t>
  </si>
  <si>
    <t>112.875</t>
  </si>
  <si>
    <t>111.288</t>
  </si>
  <si>
    <t>114.015</t>
  </si>
  <si>
    <t>2744937.5655425</t>
  </si>
  <si>
    <t>115.801</t>
  </si>
  <si>
    <t>123.537</t>
  </si>
  <si>
    <t>112.577</t>
  </si>
  <si>
    <t>2931222.0737371</t>
  </si>
  <si>
    <t>120.959</t>
  </si>
  <si>
    <t>122.099</t>
  </si>
  <si>
    <t>114.809</t>
  </si>
  <si>
    <t>115.503</t>
  </si>
  <si>
    <t>1846723.0081757</t>
  </si>
  <si>
    <t>127.604</t>
  </si>
  <si>
    <t>116.148</t>
  </si>
  <si>
    <t>124.926</t>
  </si>
  <si>
    <t>2644933.5245601</t>
  </si>
  <si>
    <t>126.017</t>
  </si>
  <si>
    <t>127.802</t>
  </si>
  <si>
    <t>120.165</t>
  </si>
  <si>
    <t>121.752</t>
  </si>
  <si>
    <t>3617090.2376637</t>
  </si>
  <si>
    <t>120.016</t>
  </si>
  <si>
    <t>115.057</t>
  </si>
  <si>
    <t>118.429</t>
  </si>
  <si>
    <t>3203730.5901275</t>
  </si>
  <si>
    <t>118.033</t>
  </si>
  <si>
    <t>119.024</t>
  </si>
  <si>
    <t>117.586</t>
  </si>
  <si>
    <t>1473308.1147373</t>
  </si>
  <si>
    <t>118.479</t>
  </si>
  <si>
    <t>113.123</t>
  </si>
  <si>
    <t>113.718</t>
  </si>
  <si>
    <t>2978779.7212776</t>
  </si>
  <si>
    <t>109.453</t>
  </si>
  <si>
    <t>111.784</t>
  </si>
  <si>
    <t>2875311.5163607</t>
  </si>
  <si>
    <t>111.982</t>
  </si>
  <si>
    <t>113.817</t>
  </si>
  <si>
    <t>103.65</t>
  </si>
  <si>
    <t>3052344.8114407</t>
  </si>
  <si>
    <t>109.106</t>
  </si>
  <si>
    <t>113.52</t>
  </si>
  <si>
    <t>103.75</t>
  </si>
  <si>
    <t>3406484.9999612</t>
  </si>
  <si>
    <t>113.272</t>
  </si>
  <si>
    <t>114.263</t>
  </si>
  <si>
    <t>110.098</t>
  </si>
  <si>
    <t>113.222</t>
  </si>
  <si>
    <t>2612188.303249</t>
  </si>
  <si>
    <t>121.554</t>
  </si>
  <si>
    <t>109.899</t>
  </si>
  <si>
    <t>119.719</t>
  </si>
  <si>
    <t>5305413.4425626</t>
  </si>
  <si>
    <t>118.33</t>
  </si>
  <si>
    <t>110.99</t>
  </si>
  <si>
    <t>111.536</t>
  </si>
  <si>
    <t>2613471.7376752</t>
  </si>
  <si>
    <t>111.387</t>
  </si>
  <si>
    <t>113.619</t>
  </si>
  <si>
    <t>1890244.8442408</t>
  </si>
  <si>
    <t>112.28</t>
  </si>
  <si>
    <t>107.965</t>
  </si>
  <si>
    <t>111.238</t>
  </si>
  <si>
    <t>2089010.8278451</t>
  </si>
  <si>
    <t>108.659</t>
  </si>
  <si>
    <t>120.066</t>
  </si>
  <si>
    <t>3276454.844225</t>
  </si>
  <si>
    <t>117.537</t>
  </si>
  <si>
    <t>118.677</t>
  </si>
  <si>
    <t>114.71</t>
  </si>
  <si>
    <t>115.354</t>
  </si>
  <si>
    <t>1932026.5327649</t>
  </si>
  <si>
    <t>115.206</t>
  </si>
  <si>
    <t>122.15</t>
  </si>
  <si>
    <t>114.363</t>
  </si>
  <si>
    <t>120.4</t>
  </si>
  <si>
    <t>2969548.3032736</t>
  </si>
  <si>
    <t>125.3</t>
  </si>
  <si>
    <t>116.4</t>
  </si>
  <si>
    <t>119.55</t>
  </si>
  <si>
    <t>119.4</t>
  </si>
  <si>
    <t>113.2</t>
  </si>
  <si>
    <t>113.95</t>
  </si>
  <si>
    <t>114.4</t>
  </si>
  <si>
    <t>105.3</t>
  </si>
  <si>
    <t>106.3</t>
  </si>
  <si>
    <t>112.9</t>
  </si>
  <si>
    <t>105.85</t>
  </si>
  <si>
    <t>110.45</t>
  </si>
  <si>
    <t>110.85</t>
  </si>
  <si>
    <t>118.65</t>
  </si>
  <si>
    <t>110.8</t>
  </si>
  <si>
    <t>117.9</t>
  </si>
  <si>
    <t>118.5</t>
  </si>
  <si>
    <t>118.8</t>
  </si>
  <si>
    <t>108.4</t>
  </si>
  <si>
    <t>110.3</t>
  </si>
  <si>
    <t>112.3</t>
  </si>
  <si>
    <t>117.75</t>
  </si>
  <si>
    <t>110.7</t>
  </si>
  <si>
    <t>116.8</t>
  </si>
  <si>
    <t>116.5</t>
  </si>
  <si>
    <t>116.75</t>
  </si>
  <si>
    <t>111.45</t>
  </si>
  <si>
    <t>113.1</t>
  </si>
  <si>
    <t>106.55</t>
  </si>
  <si>
    <t>111.95</t>
  </si>
  <si>
    <t>111.5</t>
  </si>
  <si>
    <t>112.75</t>
  </si>
  <si>
    <t>104.25</t>
  </si>
  <si>
    <t>112.4</t>
  </si>
  <si>
    <t>106.5</t>
  </si>
  <si>
    <t>109.15</t>
  </si>
  <si>
    <t>110.5</t>
  </si>
  <si>
    <t>114.5</t>
  </si>
  <si>
    <t>107.65</t>
  </si>
  <si>
    <t>107.95</t>
  </si>
  <si>
    <t>107.3</t>
  </si>
  <si>
    <t>105.6</t>
  </si>
  <si>
    <t>111.35</t>
  </si>
  <si>
    <t>112.5</t>
  </si>
  <si>
    <t>114.45</t>
  </si>
  <si>
    <t>113.8</t>
  </si>
  <si>
    <t>114.85</t>
  </si>
  <si>
    <t>105.25</t>
  </si>
  <si>
    <t>106.1</t>
  </si>
  <si>
    <t>114.95</t>
  </si>
  <si>
    <t>2.732</t>
  </si>
  <si>
    <t>2.776</t>
  </si>
  <si>
    <t>2.436</t>
  </si>
  <si>
    <t>2.516</t>
  </si>
  <si>
    <t>2.528</t>
  </si>
  <si>
    <t>2.574</t>
  </si>
  <si>
    <t>2.346</t>
  </si>
  <si>
    <t>2.412</t>
  </si>
  <si>
    <t>2.378</t>
  </si>
  <si>
    <t>2.536</t>
  </si>
  <si>
    <t>2.08</t>
  </si>
  <si>
    <t>2.16</t>
  </si>
  <si>
    <t>2.444</t>
  </si>
  <si>
    <t>2.12</t>
  </si>
  <si>
    <t>2.37</t>
  </si>
  <si>
    <t>2.4</t>
  </si>
  <si>
    <t>2.978</t>
  </si>
  <si>
    <t>2.32</t>
  </si>
  <si>
    <t>2.838</t>
  </si>
  <si>
    <t>2.83</t>
  </si>
  <si>
    <t>2.832</t>
  </si>
  <si>
    <t>2.86</t>
  </si>
  <si>
    <t>2.96</t>
  </si>
  <si>
    <t>2.804</t>
  </si>
  <si>
    <t>2.84</t>
  </si>
  <si>
    <t>3.092</t>
  </si>
  <si>
    <t>2.728</t>
  </si>
  <si>
    <t>3.1</t>
  </si>
  <si>
    <t>3.39</t>
  </si>
  <si>
    <t>3.042</t>
  </si>
  <si>
    <t>3.21</t>
  </si>
  <si>
    <t>3.24</t>
  </si>
  <si>
    <t>3.3</t>
  </si>
  <si>
    <t>3.08</t>
  </si>
  <si>
    <t>3.218</t>
  </si>
  <si>
    <t>3.15</t>
  </si>
  <si>
    <t>3.212</t>
  </si>
  <si>
    <t>3.002</t>
  </si>
  <si>
    <t>3.17</t>
  </si>
  <si>
    <t>3.18</t>
  </si>
  <si>
    <t>3.44</t>
  </si>
  <si>
    <t>3.164</t>
  </si>
  <si>
    <t>3.27</t>
  </si>
  <si>
    <t>3.978</t>
  </si>
  <si>
    <t>3.236</t>
  </si>
  <si>
    <t>3.9</t>
  </si>
  <si>
    <t>4.234</t>
  </si>
  <si>
    <t>3.75</t>
  </si>
  <si>
    <t>3.94</t>
  </si>
  <si>
    <t>3.92</t>
  </si>
  <si>
    <t>4.272</t>
  </si>
  <si>
    <t>3.84</t>
  </si>
  <si>
    <t>3.96</t>
  </si>
  <si>
    <t>3.966</t>
  </si>
  <si>
    <t>3.998</t>
  </si>
  <si>
    <t>3.472</t>
  </si>
  <si>
    <t>3.934</t>
  </si>
  <si>
    <t>3.98</t>
  </si>
  <si>
    <t>3.734</t>
  </si>
  <si>
    <t>3.858</t>
  </si>
  <si>
    <t>3.87</t>
  </si>
  <si>
    <t>3.884</t>
  </si>
  <si>
    <t>3.716</t>
  </si>
  <si>
    <t>3.73</t>
  </si>
  <si>
    <t>3.736</t>
  </si>
  <si>
    <t>4.554</t>
  </si>
  <si>
    <t>4.34</t>
  </si>
  <si>
    <t>4.04</t>
  </si>
  <si>
    <t>4.128</t>
  </si>
  <si>
    <t>4.19</t>
  </si>
  <si>
    <t>4.296</t>
  </si>
  <si>
    <t>4.026</t>
  </si>
  <si>
    <t>4.048</t>
  </si>
  <si>
    <t>4.05</t>
  </si>
  <si>
    <t>4.188</t>
  </si>
  <si>
    <t>4.02</t>
  </si>
  <si>
    <t>4.028</t>
  </si>
  <si>
    <t>3.654</t>
  </si>
  <si>
    <t>3.76</t>
  </si>
  <si>
    <t>3.766</t>
  </si>
  <si>
    <t>3.632</t>
  </si>
  <si>
    <t>3.83</t>
  </si>
  <si>
    <t>3.946</t>
  </si>
  <si>
    <t>3.7</t>
  </si>
  <si>
    <t>3.8</t>
  </si>
  <si>
    <t>4.058</t>
  </si>
  <si>
    <t>3.904</t>
  </si>
  <si>
    <t>3.996</t>
  </si>
  <si>
    <t>3.79</t>
  </si>
  <si>
    <t>3.888</t>
  </si>
  <si>
    <t>3.712</t>
  </si>
  <si>
    <t>3.772</t>
  </si>
  <si>
    <t>3.77</t>
  </si>
  <si>
    <t>4.198</t>
  </si>
  <si>
    <t>3.748</t>
  </si>
  <si>
    <t>4.14</t>
  </si>
  <si>
    <t>4.3</t>
  </si>
  <si>
    <t>4.252</t>
  </si>
  <si>
    <t>4.758</t>
  </si>
  <si>
    <t>4.5</t>
  </si>
  <si>
    <t>4.638</t>
  </si>
  <si>
    <t>4.774</t>
  </si>
  <si>
    <t>4.354</t>
  </si>
  <si>
    <t>4.666</t>
  </si>
  <si>
    <t>4.68</t>
  </si>
  <si>
    <t>5.13</t>
  </si>
  <si>
    <t>4.52</t>
  </si>
  <si>
    <t>5.04</t>
  </si>
  <si>
    <t>5.09</t>
  </si>
  <si>
    <t>5.2</t>
  </si>
  <si>
    <t>4.902</t>
  </si>
  <si>
    <t>5.15</t>
  </si>
  <si>
    <t>5.19</t>
  </si>
  <si>
    <t>4.83</t>
  </si>
  <si>
    <t>4.856</t>
  </si>
  <si>
    <t>4.852</t>
  </si>
  <si>
    <t>5.1</t>
  </si>
  <si>
    <t>4.72</t>
  </si>
  <si>
    <t>4.85</t>
  </si>
  <si>
    <t>5.35</t>
  </si>
  <si>
    <t>4.75</t>
  </si>
  <si>
    <t>5.11</t>
  </si>
  <si>
    <t>5.14</t>
  </si>
  <si>
    <t>4.794</t>
  </si>
  <si>
    <t>4.788</t>
  </si>
  <si>
    <t>4.814</t>
  </si>
  <si>
    <t>4.622</t>
  </si>
  <si>
    <t>4.772</t>
  </si>
  <si>
    <t>4.754</t>
  </si>
  <si>
    <t>4.522</t>
  </si>
  <si>
    <t>4.542</t>
  </si>
  <si>
    <t>4.568</t>
  </si>
  <si>
    <t>4.73</t>
  </si>
  <si>
    <t>4.204</t>
  </si>
  <si>
    <t>4.76</t>
  </si>
  <si>
    <t>4.934</t>
  </si>
  <si>
    <t>4.628</t>
  </si>
  <si>
    <t>4.93</t>
  </si>
  <si>
    <t>4.932</t>
  </si>
  <si>
    <t>5.21</t>
  </si>
  <si>
    <t>4.92</t>
  </si>
  <si>
    <t>5.205</t>
  </si>
  <si>
    <t>5.22</t>
  </si>
  <si>
    <t>5.77</t>
  </si>
  <si>
    <t>5.75</t>
  </si>
  <si>
    <t>5.91</t>
  </si>
  <si>
    <t>5.535</t>
  </si>
  <si>
    <t>5.645</t>
  </si>
  <si>
    <t>6.64</t>
  </si>
  <si>
    <t>6.545</t>
  </si>
  <si>
    <t>6.54</t>
  </si>
  <si>
    <t>6.895</t>
  </si>
  <si>
    <t>6.24</t>
  </si>
  <si>
    <t>6.725</t>
  </si>
  <si>
    <t>6.765</t>
  </si>
  <si>
    <t>6.84</t>
  </si>
  <si>
    <t>6.325</t>
  </si>
  <si>
    <t>6.63</t>
  </si>
  <si>
    <t>6.605</t>
  </si>
  <si>
    <t>6.85</t>
  </si>
  <si>
    <t>6.5</t>
  </si>
  <si>
    <t>6.58</t>
  </si>
  <si>
    <t>6.6</t>
  </si>
  <si>
    <t>6.77</t>
  </si>
  <si>
    <t>6.7</t>
  </si>
  <si>
    <t>6.675</t>
  </si>
  <si>
    <t>7.195</t>
  </si>
  <si>
    <t>6.485</t>
  </si>
  <si>
    <t>7.17</t>
  </si>
  <si>
    <t>7.18</t>
  </si>
  <si>
    <t>8.1</t>
  </si>
  <si>
    <t>7.15</t>
  </si>
  <si>
    <t>7.95</t>
  </si>
  <si>
    <t>8.38</t>
  </si>
  <si>
    <t>7.765</t>
  </si>
  <si>
    <t>8.3</t>
  </si>
  <si>
    <t>8.22</t>
  </si>
  <si>
    <t>8.78</t>
  </si>
  <si>
    <t>8.685</t>
  </si>
  <si>
    <t>8.6</t>
  </si>
  <si>
    <t>9.28</t>
  </si>
  <si>
    <t>8.29</t>
  </si>
  <si>
    <t>9.15</t>
  </si>
  <si>
    <t>9.2</t>
  </si>
  <si>
    <t>9.7</t>
  </si>
  <si>
    <t>8.73</t>
  </si>
  <si>
    <t>9.29</t>
  </si>
  <si>
    <t>9.39</t>
  </si>
  <si>
    <t>8.06</t>
  </si>
  <si>
    <t>8.635</t>
  </si>
  <si>
    <t>8.595</t>
  </si>
  <si>
    <t>8.765</t>
  </si>
  <si>
    <t>7.53</t>
  </si>
  <si>
    <t>7.795</t>
  </si>
  <si>
    <t>7.8</t>
  </si>
  <si>
    <t>8.15</t>
  </si>
  <si>
    <t>7.415</t>
  </si>
  <si>
    <t>7.65</t>
  </si>
  <si>
    <t>7.63</t>
  </si>
  <si>
    <t>8.91</t>
  </si>
  <si>
    <t>7.2</t>
  </si>
  <si>
    <t>8.5</t>
  </si>
  <si>
    <t>8.52</t>
  </si>
  <si>
    <t>8.68</t>
  </si>
  <si>
    <t>7.88</t>
  </si>
  <si>
    <t>8.03</t>
  </si>
  <si>
    <t>7.4</t>
  </si>
  <si>
    <t>7.56</t>
  </si>
  <si>
    <t>7.495</t>
  </si>
  <si>
    <t>7.96</t>
  </si>
  <si>
    <t>7.31</t>
  </si>
  <si>
    <t>8.54</t>
  </si>
  <si>
    <t>7.82</t>
  </si>
  <si>
    <t>8.195</t>
  </si>
  <si>
    <t>8.215</t>
  </si>
  <si>
    <t>8.76</t>
  </si>
  <si>
    <t>8.665</t>
  </si>
  <si>
    <t>9.12</t>
  </si>
  <si>
    <t>8.46</t>
  </si>
  <si>
    <t>9.08</t>
  </si>
  <si>
    <t>9.07</t>
  </si>
  <si>
    <t>9.1</t>
  </si>
  <si>
    <t>8.28</t>
  </si>
  <si>
    <t>8.64</t>
  </si>
  <si>
    <t>7.69</t>
  </si>
  <si>
    <t>8.25</t>
  </si>
  <si>
    <t>8.505</t>
  </si>
  <si>
    <t>8.96</t>
  </si>
  <si>
    <t>8.82</t>
  </si>
  <si>
    <t>8.8</t>
  </si>
  <si>
    <t>9.415</t>
  </si>
  <si>
    <t>8.56</t>
  </si>
  <si>
    <t>8.84</t>
  </si>
  <si>
    <t>8.42</t>
  </si>
  <si>
    <t>9.16</t>
  </si>
  <si>
    <t>8.4</t>
  </si>
  <si>
    <t>8.53</t>
  </si>
  <si>
    <t>8.875</t>
  </si>
  <si>
    <t>6.51</t>
  </si>
  <si>
    <t>7.33</t>
  </si>
  <si>
    <t>7.145</t>
  </si>
  <si>
    <t>7.38</t>
  </si>
  <si>
    <t>5.43</t>
  </si>
  <si>
    <t>5.5</t>
  </si>
  <si>
    <t>5.25</t>
  </si>
  <si>
    <t>6.59</t>
  </si>
  <si>
    <t>6.06</t>
  </si>
  <si>
    <t>6.1</t>
  </si>
  <si>
    <t>6.73</t>
  </si>
  <si>
    <t>5.83</t>
  </si>
  <si>
    <t>6.3</t>
  </si>
  <si>
    <t>6.27</t>
  </si>
  <si>
    <t>6.53</t>
  </si>
  <si>
    <t>6.05</t>
  </si>
  <si>
    <t>6.25</t>
  </si>
  <si>
    <t>6.135</t>
  </si>
  <si>
    <t>6.8</t>
  </si>
  <si>
    <t>6.89</t>
  </si>
  <si>
    <t>6.96</t>
  </si>
  <si>
    <t>6.31</t>
  </si>
  <si>
    <t>6.33</t>
  </si>
  <si>
    <t>6.43</t>
  </si>
  <si>
    <t>6.165</t>
  </si>
  <si>
    <t>6.17</t>
  </si>
  <si>
    <t>6.345</t>
  </si>
  <si>
    <t>6.09</t>
  </si>
  <si>
    <t>6.075</t>
  </si>
  <si>
    <t>5.035</t>
  </si>
  <si>
    <t>5.08</t>
  </si>
  <si>
    <t>4.504</t>
  </si>
  <si>
    <t>4.608</t>
  </si>
  <si>
    <t>4.57</t>
  </si>
  <si>
    <t>4.714</t>
  </si>
  <si>
    <t>4.302</t>
  </si>
  <si>
    <t>4.51</t>
  </si>
  <si>
    <t>4.58</t>
  </si>
  <si>
    <t>4.494</t>
  </si>
  <si>
    <t>4.496</t>
  </si>
  <si>
    <t>4.6</t>
  </si>
  <si>
    <t>4.78</t>
  </si>
  <si>
    <t>4.744</t>
  </si>
  <si>
    <t>4.8</t>
  </si>
  <si>
    <t>4.95</t>
  </si>
  <si>
    <t>4.614</t>
  </si>
  <si>
    <t>4.61</t>
  </si>
  <si>
    <t>4.25</t>
  </si>
  <si>
    <t>3.962</t>
  </si>
  <si>
    <t>4.068</t>
  </si>
  <si>
    <t>4.2</t>
  </si>
  <si>
    <t>4.246</t>
  </si>
  <si>
    <t>4.062</t>
  </si>
  <si>
    <t>4.1</t>
  </si>
  <si>
    <t>4.138</t>
  </si>
  <si>
    <t>3.832</t>
  </si>
  <si>
    <t>3.864</t>
  </si>
  <si>
    <t>3.866</t>
  </si>
  <si>
    <t>3.976</t>
  </si>
  <si>
    <t>3.51</t>
  </si>
  <si>
    <t>3.232</t>
  </si>
  <si>
    <t>3.25</t>
  </si>
  <si>
    <t>3.294</t>
  </si>
  <si>
    <t>3.606</t>
  </si>
  <si>
    <t>3.61</t>
  </si>
  <si>
    <t>3.348</t>
  </si>
  <si>
    <t>3.69</t>
  </si>
  <si>
    <t>3.72</t>
  </si>
  <si>
    <t>3.874</t>
  </si>
  <si>
    <t>3.49</t>
  </si>
  <si>
    <t>3.696</t>
  </si>
  <si>
    <t>4.16</t>
  </si>
  <si>
    <t>3.68</t>
  </si>
  <si>
    <t>4.244</t>
  </si>
  <si>
    <t>3.896</t>
  </si>
  <si>
    <t>3.924</t>
  </si>
  <si>
    <t>3.718</t>
  </si>
  <si>
    <t>3.65</t>
  </si>
  <si>
    <t>3.818</t>
  </si>
  <si>
    <t>3.566</t>
  </si>
  <si>
    <t>3.794</t>
  </si>
  <si>
    <t>3.594</t>
  </si>
  <si>
    <t>4.24</t>
  </si>
  <si>
    <t>3.852</t>
  </si>
  <si>
    <t>3.95</t>
  </si>
  <si>
    <t>4.002</t>
  </si>
  <si>
    <t>3.788</t>
  </si>
  <si>
    <t>3.762</t>
  </si>
  <si>
    <t>3.284</t>
  </si>
  <si>
    <t>3.332</t>
  </si>
  <si>
    <t>3.34</t>
  </si>
  <si>
    <t>3.52</t>
  </si>
  <si>
    <t>3.35</t>
  </si>
  <si>
    <t>3.486</t>
  </si>
  <si>
    <t>3.152</t>
  </si>
  <si>
    <t>3.408</t>
  </si>
  <si>
    <t>3.4</t>
  </si>
  <si>
    <t>3.37</t>
  </si>
  <si>
    <t>3.546</t>
  </si>
  <si>
    <t>3.64</t>
  </si>
  <si>
    <t>4.356</t>
  </si>
  <si>
    <t>3.48</t>
  </si>
  <si>
    <t>4.45</t>
  </si>
  <si>
    <t>4.11</t>
  </si>
  <si>
    <t>4.432</t>
  </si>
  <si>
    <t>4.48</t>
  </si>
  <si>
    <t>4.426</t>
  </si>
  <si>
    <t>5.03</t>
  </si>
  <si>
    <t>5.055</t>
  </si>
  <si>
    <t>5.235</t>
  </si>
  <si>
    <t>4.7</t>
  </si>
  <si>
    <t>4.862</t>
  </si>
  <si>
    <t>4.858</t>
  </si>
  <si>
    <t>4.564</t>
  </si>
  <si>
    <t>4.552</t>
  </si>
  <si>
    <t>4.574</t>
  </si>
  <si>
    <t>4.584</t>
  </si>
  <si>
    <t>4.768</t>
  </si>
  <si>
    <t>4.35</t>
  </si>
  <si>
    <t>4.44</t>
  </si>
  <si>
    <t>4.4</t>
  </si>
  <si>
    <t>4.708</t>
  </si>
  <si>
    <t>4.662</t>
  </si>
  <si>
    <t>4.688</t>
  </si>
  <si>
    <t>4.642</t>
  </si>
  <si>
    <t>4.694</t>
  </si>
  <si>
    <t>4.476</t>
  </si>
  <si>
    <t>4.67</t>
  </si>
  <si>
    <t>5.84</t>
  </si>
  <si>
    <t>5.64</t>
  </si>
  <si>
    <t>5.66</t>
  </si>
  <si>
    <t>5.28</t>
  </si>
  <si>
    <t>5.485</t>
  </si>
  <si>
    <t>5.545</t>
  </si>
  <si>
    <t>5.105</t>
  </si>
  <si>
    <t>5.265</t>
  </si>
  <si>
    <t>5.27</t>
  </si>
  <si>
    <t>5.3</t>
  </si>
  <si>
    <t>4.66</t>
  </si>
  <si>
    <t>4.786</t>
  </si>
  <si>
    <t>5.215</t>
  </si>
  <si>
    <t>4.592</t>
  </si>
  <si>
    <t>5.02</t>
  </si>
  <si>
    <t>5.145</t>
  </si>
  <si>
    <t>4.86</t>
  </si>
  <si>
    <t>4.87</t>
  </si>
  <si>
    <t>4.576</t>
  </si>
  <si>
    <t>4.81</t>
  </si>
  <si>
    <t>4.462</t>
  </si>
  <si>
    <t>4.62</t>
  </si>
  <si>
    <t>4.408</t>
  </si>
  <si>
    <t>4.454</t>
  </si>
  <si>
    <t>4.326</t>
  </si>
  <si>
    <t>4.368</t>
  </si>
  <si>
    <t>4.36</t>
  </si>
  <si>
    <t>4.418</t>
  </si>
  <si>
    <t>3.878</t>
  </si>
  <si>
    <t>3.838</t>
  </si>
  <si>
    <t>4.124</t>
  </si>
  <si>
    <t>3.66</t>
  </si>
  <si>
    <t>3.74</t>
  </si>
  <si>
    <t>4.452</t>
  </si>
  <si>
    <t>4.63</t>
  </si>
  <si>
    <t>5.435</t>
  </si>
  <si>
    <t>5.26</t>
  </si>
  <si>
    <t>4.96</t>
  </si>
  <si>
    <t>5.18</t>
  </si>
  <si>
    <t>4.84</t>
  </si>
  <si>
    <t>5.135</t>
  </si>
  <si>
    <t>4.678</t>
  </si>
  <si>
    <t>4.968</t>
  </si>
  <si>
    <t>4.846</t>
  </si>
  <si>
    <t>4.872</t>
  </si>
  <si>
    <t>4.612</t>
  </si>
  <si>
    <t>4.824</t>
  </si>
  <si>
    <t>4.948</t>
  </si>
  <si>
    <t>4.634</t>
  </si>
  <si>
    <t>4.748</t>
  </si>
  <si>
    <t>4.77</t>
  </si>
  <si>
    <t>4.844</t>
  </si>
  <si>
    <t>4.438</t>
  </si>
  <si>
    <t>4.752</t>
  </si>
  <si>
    <t>5.305</t>
  </si>
  <si>
    <t>5.23</t>
  </si>
  <si>
    <t>6.02</t>
  </si>
  <si>
    <t>5.165</t>
  </si>
  <si>
    <t>5.76</t>
  </si>
  <si>
    <t>5.755</t>
  </si>
  <si>
    <t>5.94</t>
  </si>
  <si>
    <t>5.655</t>
  </si>
  <si>
    <t>6.65</t>
  </si>
  <si>
    <t>5.555</t>
  </si>
  <si>
    <t>6.535</t>
  </si>
  <si>
    <t>6.865</t>
  </si>
  <si>
    <t>6.4</t>
  </si>
  <si>
    <t>6.68</t>
  </si>
  <si>
    <t>6.78</t>
  </si>
  <si>
    <t>6.44</t>
  </si>
  <si>
    <t>6.635</t>
  </si>
  <si>
    <t>6.12</t>
  </si>
  <si>
    <t>5.95</t>
  </si>
  <si>
    <t>6.125</t>
  </si>
  <si>
    <t>6.005</t>
  </si>
  <si>
    <t>6.15</t>
  </si>
  <si>
    <t>5.45</t>
  </si>
  <si>
    <t>5.86</t>
  </si>
  <si>
    <t>5.895</t>
  </si>
  <si>
    <t>6.095</t>
  </si>
  <si>
    <t>5.78</t>
  </si>
  <si>
    <t>5.785</t>
  </si>
  <si>
    <t>6.335</t>
  </si>
  <si>
    <t>5.795</t>
  </si>
  <si>
    <t>6.035</t>
  </si>
  <si>
    <t>5.565</t>
  </si>
  <si>
    <t>5.6</t>
  </si>
  <si>
    <t>5.775</t>
  </si>
  <si>
    <t>5.385</t>
  </si>
  <si>
    <t>5.71</t>
  </si>
  <si>
    <t>5.74</t>
  </si>
  <si>
    <t>5.41</t>
  </si>
  <si>
    <t>5.42</t>
  </si>
  <si>
    <t>5.745</t>
  </si>
  <si>
    <t>5.255</t>
  </si>
  <si>
    <t>5.7</t>
  </si>
  <si>
    <t>6.435</t>
  </si>
  <si>
    <t>5.44</t>
  </si>
  <si>
    <t>6.28</t>
  </si>
  <si>
    <t>6.82</t>
  </si>
  <si>
    <t>6.97</t>
  </si>
  <si>
    <t>7.62</t>
  </si>
  <si>
    <t>6.815</t>
  </si>
  <si>
    <t>7.58</t>
  </si>
  <si>
    <t>6.91</t>
  </si>
  <si>
    <t>7.32</t>
  </si>
  <si>
    <t>7.49</t>
  </si>
  <si>
    <t>7.01</t>
  </si>
  <si>
    <t>7.42</t>
  </si>
  <si>
    <t>7.85</t>
  </si>
  <si>
    <t>7.7</t>
  </si>
  <si>
    <t>20.2018</t>
  </si>
  <si>
    <t>20.3139</t>
  </si>
  <si>
    <t>17.8948</t>
  </si>
  <si>
    <t>18.4157</t>
  </si>
  <si>
    <t>13990054.297557</t>
  </si>
  <si>
    <t>18.5278</t>
  </si>
  <si>
    <t>18.7923</t>
  </si>
  <si>
    <t>17.0543</t>
  </si>
  <si>
    <t>18.0471</t>
  </si>
  <si>
    <t>19595874.503789</t>
  </si>
  <si>
    <t>17.7031</t>
  </si>
  <si>
    <t>17.823</t>
  </si>
  <si>
    <t>16.2375</t>
  </si>
  <si>
    <t>17.3021</t>
  </si>
  <si>
    <t>21083044.046021</t>
  </si>
  <si>
    <t>17.5183</t>
  </si>
  <si>
    <t>18.632</t>
  </si>
  <si>
    <t>17.2706</t>
  </si>
  <si>
    <t>17.7513</t>
  </si>
  <si>
    <t>19077845.795849</t>
  </si>
  <si>
    <t>20.2902</t>
  </si>
  <si>
    <t>17.5586</t>
  </si>
  <si>
    <t>19.5609</t>
  </si>
  <si>
    <t>26990522.836002</t>
  </si>
  <si>
    <t>19.6896</t>
  </si>
  <si>
    <t>21.3479</t>
  </si>
  <si>
    <t>19.5452</t>
  </si>
  <si>
    <t>21.2515</t>
  </si>
  <si>
    <t>22526132.502863</t>
  </si>
  <si>
    <t>21.4521</t>
  </si>
  <si>
    <t>22.1323</t>
  </si>
  <si>
    <t>21.0511</t>
  </si>
  <si>
    <t>21.4442</t>
  </si>
  <si>
    <t>10076433.106433</t>
  </si>
  <si>
    <t>21.3557</t>
  </si>
  <si>
    <t>20.1222</t>
  </si>
  <si>
    <t>21.2279</t>
  </si>
  <si>
    <t>20154482.389884</t>
  </si>
  <si>
    <t>23.6304</t>
  </si>
  <si>
    <t>21.0029</t>
  </si>
  <si>
    <t>23.2942</t>
  </si>
  <si>
    <t>20807665.756974</t>
  </si>
  <si>
    <t>23.3904</t>
  </si>
  <si>
    <t>25.9295</t>
  </si>
  <si>
    <t>22.9256</t>
  </si>
  <si>
    <t>25.0566</t>
  </si>
  <si>
    <t>28067225.676161</t>
  </si>
  <si>
    <t>24.4315</t>
  </si>
  <si>
    <t>25.5933</t>
  </si>
  <si>
    <t>23.5507</t>
  </si>
  <si>
    <t>25.4007</t>
  </si>
  <si>
    <t>9159699.8101519</t>
  </si>
  <si>
    <t>25.6335</t>
  </si>
  <si>
    <t>26.5783</t>
  </si>
  <si>
    <t>25.9216</t>
  </si>
  <si>
    <t>8506214.9089751</t>
  </si>
  <si>
    <t>27.2997</t>
  </si>
  <si>
    <t>25.2404</t>
  </si>
  <si>
    <t>26.9232</t>
  </si>
  <si>
    <t>10543828.073469</t>
  </si>
  <si>
    <t>26.9145</t>
  </si>
  <si>
    <t>27.3951</t>
  </si>
  <si>
    <t>24.8885</t>
  </si>
  <si>
    <t>25.2808</t>
  </si>
  <si>
    <t>12557854.190899</t>
  </si>
  <si>
    <t>25.3131</t>
  </si>
  <si>
    <t>26.0976</t>
  </si>
  <si>
    <t>24.0471</t>
  </si>
  <si>
    <t>24.5042</t>
  </si>
  <si>
    <t>13697743.270496</t>
  </si>
  <si>
    <t>24.632</t>
  </si>
  <si>
    <t>24.8325</t>
  </si>
  <si>
    <t>23.2705</t>
  </si>
  <si>
    <t>23.8948</t>
  </si>
  <si>
    <t>12910686.764124</t>
  </si>
  <si>
    <t>23.9911</t>
  </si>
  <si>
    <t>25.3446</t>
  </si>
  <si>
    <t>23.647</t>
  </si>
  <si>
    <t>9693543.0672002</t>
  </si>
  <si>
    <t>24.5601</t>
  </si>
  <si>
    <t>24.8561</t>
  </si>
  <si>
    <t>23.7109</t>
  </si>
  <si>
    <t>24.4157</t>
  </si>
  <si>
    <t>6393604.2778057</t>
  </si>
  <si>
    <t>24.5514</t>
  </si>
  <si>
    <t>25.4733</t>
  </si>
  <si>
    <t>24.1356</t>
  </si>
  <si>
    <t>24.4875</t>
  </si>
  <si>
    <t>13365913.003281</t>
  </si>
  <si>
    <t>24.231</t>
  </si>
  <si>
    <t>24.3912</t>
  </si>
  <si>
    <t>23.3178</t>
  </si>
  <si>
    <t>23.4465</t>
  </si>
  <si>
    <t>17550826.925013</t>
  </si>
  <si>
    <t>23.8387</t>
  </si>
  <si>
    <t>25.2571</t>
  </si>
  <si>
    <t>23.7346</t>
  </si>
  <si>
    <t>24.3833</t>
  </si>
  <si>
    <t>12878895.477117</t>
  </si>
  <si>
    <t>24.6398</t>
  </si>
  <si>
    <t>27.0511</t>
  </si>
  <si>
    <t>24.4796</t>
  </si>
  <si>
    <t>26.7787</t>
  </si>
  <si>
    <t>17241280.483677</t>
  </si>
  <si>
    <t>26.8269</t>
  </si>
  <si>
    <t>25.954</t>
  </si>
  <si>
    <t>26.8024</t>
  </si>
  <si>
    <t>17673566.146578</t>
  </si>
  <si>
    <t>27.7961</t>
  </si>
  <si>
    <t>25.3525</t>
  </si>
  <si>
    <t>26.7708</t>
  </si>
  <si>
    <t>15428456.412135</t>
  </si>
  <si>
    <t>27.7716</t>
  </si>
  <si>
    <t>26.6509</t>
  </si>
  <si>
    <t>27.3155</t>
  </si>
  <si>
    <t>6813288.3286658</t>
  </si>
  <si>
    <t>27.5553</t>
  </si>
  <si>
    <t>27.684</t>
  </si>
  <si>
    <t>26.5624</t>
  </si>
  <si>
    <t>26.6107</t>
  </si>
  <si>
    <t>11108160.538513</t>
  </si>
  <si>
    <t>26.6825</t>
  </si>
  <si>
    <t>26.9469</t>
  </si>
  <si>
    <t>25.8411</t>
  </si>
  <si>
    <t>25.9934</t>
  </si>
  <si>
    <t>10506041.51214</t>
  </si>
  <si>
    <t>26.0337</t>
  </si>
  <si>
    <t>26.4662</t>
  </si>
  <si>
    <t>25.5128</t>
  </si>
  <si>
    <t>10964375.608305</t>
  </si>
  <si>
    <t>26.0818</t>
  </si>
  <si>
    <t>27.1149</t>
  </si>
  <si>
    <t>25.785</t>
  </si>
  <si>
    <t>26.1703</t>
  </si>
  <si>
    <t>11290092.957216</t>
  </si>
  <si>
    <t>26.1939</t>
  </si>
  <si>
    <t>26.9793</t>
  </si>
  <si>
    <t>25.6729</t>
  </si>
  <si>
    <t>26.8348</t>
  </si>
  <si>
    <t>8870961.5051488</t>
  </si>
  <si>
    <t>27.1553</t>
  </si>
  <si>
    <t>28.5245</t>
  </si>
  <si>
    <t>26.362</t>
  </si>
  <si>
    <t>16527898.805826</t>
  </si>
  <si>
    <t>27.7076</t>
  </si>
  <si>
    <t>28.5412</t>
  </si>
  <si>
    <t>27.5956</t>
  </si>
  <si>
    <t>28.3888</t>
  </si>
  <si>
    <t>10684533.701034</t>
  </si>
  <si>
    <t>28.437</t>
  </si>
  <si>
    <t>29.7503</t>
  </si>
  <si>
    <t>27.9642</t>
  </si>
  <si>
    <t>29.5585</t>
  </si>
  <si>
    <t>17199891.50375</t>
  </si>
  <si>
    <t>29.6304</t>
  </si>
  <si>
    <t>30.9279</t>
  </si>
  <si>
    <t>29.3423</t>
  </si>
  <si>
    <t>30.6074</t>
  </si>
  <si>
    <t>11765093.66472</t>
  </si>
  <si>
    <t>30.6398</t>
  </si>
  <si>
    <t>31.0399</t>
  </si>
  <si>
    <t>29.6863</t>
  </si>
  <si>
    <t>30.6555</t>
  </si>
  <si>
    <t>15905338.281157</t>
  </si>
  <si>
    <t>30.7037</t>
  </si>
  <si>
    <t>31.4812</t>
  </si>
  <si>
    <t>30.4953</t>
  </si>
  <si>
    <t>30.8561</t>
  </si>
  <si>
    <t>16181111.762606</t>
  </si>
  <si>
    <t>30.5758</t>
  </si>
  <si>
    <t>31.208</t>
  </si>
  <si>
    <t>30.2152</t>
  </si>
  <si>
    <t>31.0005</t>
  </si>
  <si>
    <t>7887398.4325491</t>
  </si>
  <si>
    <t>29.879</t>
  </si>
  <si>
    <t>12394975.528389</t>
  </si>
  <si>
    <t>30.0392</t>
  </si>
  <si>
    <t>29.358</t>
  </si>
  <si>
    <t>29.6942</t>
  </si>
  <si>
    <t>8130843.8049427</t>
  </si>
  <si>
    <t>30.3754</t>
  </si>
  <si>
    <t>29.4141</t>
  </si>
  <si>
    <t>30.167</t>
  </si>
  <si>
    <t>10165049.862692</t>
  </si>
  <si>
    <t>30.0873</t>
  </si>
  <si>
    <t>30.1827</t>
  </si>
  <si>
    <t>29.0376</t>
  </si>
  <si>
    <t>29.5743</t>
  </si>
  <si>
    <t>9019071.8504574</t>
  </si>
  <si>
    <t>29.6548</t>
  </si>
  <si>
    <t>30.2712</t>
  </si>
  <si>
    <t>29.2862</t>
  </si>
  <si>
    <t>30.1189</t>
  </si>
  <si>
    <t>8771438.1239123</t>
  </si>
  <si>
    <t>30.1915</t>
  </si>
  <si>
    <t>30.92</t>
  </si>
  <si>
    <t>29.8308</t>
  </si>
  <si>
    <t>30.5917</t>
  </si>
  <si>
    <t>7509368.3461157</t>
  </si>
  <si>
    <t>30.6714</t>
  </si>
  <si>
    <t>32.0415</t>
  </si>
  <si>
    <t>30.5838</t>
  </si>
  <si>
    <t>31.9934</t>
  </si>
  <si>
    <t>9670476.8517406</t>
  </si>
  <si>
    <t>31.8892</t>
  </si>
  <si>
    <t>32.594</t>
  </si>
  <si>
    <t>31.7693</t>
  </si>
  <si>
    <t>31.9452</t>
  </si>
  <si>
    <t>8001596.4726728</t>
  </si>
  <si>
    <t>32.5379</t>
  </si>
  <si>
    <t>31.9855</t>
  </si>
  <si>
    <t>32.4417</t>
  </si>
  <si>
    <t>6304851.6027729</t>
  </si>
  <si>
    <t>32.5222</t>
  </si>
  <si>
    <t>32.8426</t>
  </si>
  <si>
    <t>32.2902</t>
  </si>
  <si>
    <t>32.7384</t>
  </si>
  <si>
    <t>10849239.842858</t>
  </si>
  <si>
    <t>32.7463</t>
  </si>
  <si>
    <t>33.3872</t>
  </si>
  <si>
    <t>32.4582</t>
  </si>
  <si>
    <t>32.6185</t>
  </si>
  <si>
    <t>13597530.015819</t>
  </si>
  <si>
    <t>32.6018</t>
  </si>
  <si>
    <t>34.1103</t>
  </si>
  <si>
    <t>32.3777</t>
  </si>
  <si>
    <t>33.0248</t>
  </si>
  <si>
    <t>18804484.587094</t>
  </si>
  <si>
    <t>32.8321</t>
  </si>
  <si>
    <t>32.9372</t>
  </si>
  <si>
    <t>31.5889</t>
  </si>
  <si>
    <t>32.0704</t>
  </si>
  <si>
    <t>11157717.208796</t>
  </si>
  <si>
    <t>32.2193</t>
  </si>
  <si>
    <t>32.4731</t>
  </si>
  <si>
    <t>31.3612</t>
  </si>
  <si>
    <t>32.3243</t>
  </si>
  <si>
    <t>9971090.3457575</t>
  </si>
  <si>
    <t>32.3944</t>
  </si>
  <si>
    <t>34.3906</t>
  </si>
  <si>
    <t>31.9653</t>
  </si>
  <si>
    <t>34.1454</t>
  </si>
  <si>
    <t>17507240.401212</t>
  </si>
  <si>
    <t>35.8088</t>
  </si>
  <si>
    <t>34.0403</t>
  </si>
  <si>
    <t>34.7145</t>
  </si>
  <si>
    <t>26158976.345743</t>
  </si>
  <si>
    <t>34.9071</t>
  </si>
  <si>
    <t>35.2836</t>
  </si>
  <si>
    <t>34.1717</t>
  </si>
  <si>
    <t>34.2155</t>
  </si>
  <si>
    <t>9130037.5365453</t>
  </si>
  <si>
    <t>35.3536</t>
  </si>
  <si>
    <t>34.1629</t>
  </si>
  <si>
    <t>34.9334</t>
  </si>
  <si>
    <t>8902878.4313584</t>
  </si>
  <si>
    <t>35.8702</t>
  </si>
  <si>
    <t>34.6094</t>
  </si>
  <si>
    <t>35.5024</t>
  </si>
  <si>
    <t>9535540.3479329</t>
  </si>
  <si>
    <t>35.6338</t>
  </si>
  <si>
    <t>34.4168</t>
  </si>
  <si>
    <t>34.7582</t>
  </si>
  <si>
    <t>8580089.6180472</t>
  </si>
  <si>
    <t>34.8721</t>
  </si>
  <si>
    <t>31.1248</t>
  </si>
  <si>
    <t>31.4138</t>
  </si>
  <si>
    <t>18647145.471253</t>
  </si>
  <si>
    <t>31.4225</t>
  </si>
  <si>
    <t>31.9391</t>
  </si>
  <si>
    <t>30.118</t>
  </si>
  <si>
    <t>30.6082</t>
  </si>
  <si>
    <t>15659847.274107</t>
  </si>
  <si>
    <t>30.6433</t>
  </si>
  <si>
    <t>32.5432</t>
  </si>
  <si>
    <t>30.3807</t>
  </si>
  <si>
    <t>32.1142</t>
  </si>
  <si>
    <t>14351625.648424</t>
  </si>
  <si>
    <t>32.9985</t>
  </si>
  <si>
    <t>32.2105</t>
  </si>
  <si>
    <t>9972507.7844</t>
  </si>
  <si>
    <t>32.1317</t>
  </si>
  <si>
    <t>32.4644</t>
  </si>
  <si>
    <t>31.011</t>
  </si>
  <si>
    <t>31.2649</t>
  </si>
  <si>
    <t>13638465.55244</t>
  </si>
  <si>
    <t>30.9935</t>
  </si>
  <si>
    <t>31.0723</t>
  </si>
  <si>
    <t>30.6258</t>
  </si>
  <si>
    <t>5970211.5861139</t>
  </si>
  <si>
    <t>31.869</t>
  </si>
  <si>
    <t>30.3719</t>
  </si>
  <si>
    <t>30.9497</t>
  </si>
  <si>
    <t>6094723.4626129</t>
  </si>
  <si>
    <t>31.834</t>
  </si>
  <si>
    <t>30.9848</t>
  </si>
  <si>
    <t>31.1686</t>
  </si>
  <si>
    <t>7600824.5483579</t>
  </si>
  <si>
    <t>31.2912</t>
  </si>
  <si>
    <t>33.1123</t>
  </si>
  <si>
    <t>32.7796</t>
  </si>
  <si>
    <t>12436192.039955</t>
  </si>
  <si>
    <t>31.1599</t>
  </si>
  <si>
    <t>8242144.1481799</t>
  </si>
  <si>
    <t>32.2892</t>
  </si>
  <si>
    <t>29.5052</t>
  </si>
  <si>
    <t>11069457.953178</t>
  </si>
  <si>
    <t>31.9128</t>
  </si>
  <si>
    <t>32.6307</t>
  </si>
  <si>
    <t>31.44</t>
  </si>
  <si>
    <t>9219870.7087222</t>
  </si>
  <si>
    <t>31.5363</t>
  </si>
  <si>
    <t>32.4293</t>
  </si>
  <si>
    <t>31.081</t>
  </si>
  <si>
    <t>31.7114</t>
  </si>
  <si>
    <t>7807112.6976105</t>
  </si>
  <si>
    <t>30.6608</t>
  </si>
  <si>
    <t>31.8427</t>
  </si>
  <si>
    <t>30.2143</t>
  </si>
  <si>
    <t>12067567.761113</t>
  </si>
  <si>
    <t>30.4245</t>
  </si>
  <si>
    <t>30.5295</t>
  </si>
  <si>
    <t>25.8454</t>
  </si>
  <si>
    <t>29.1549</t>
  </si>
  <si>
    <t>22996644.464303</t>
  </si>
  <si>
    <t>28.4632</t>
  </si>
  <si>
    <t>28.4983</t>
  </si>
  <si>
    <t>25.4427</t>
  </si>
  <si>
    <t>25.6178</t>
  </si>
  <si>
    <t>30581904.599784</t>
  </si>
  <si>
    <t>24.9087</t>
  </si>
  <si>
    <t>28.7872</t>
  </si>
  <si>
    <t>24.2695</t>
  </si>
  <si>
    <t>28.1306</t>
  </si>
  <si>
    <t>19643550.012553</t>
  </si>
  <si>
    <t>28.2356</t>
  </si>
  <si>
    <t>30.7834</t>
  </si>
  <si>
    <t>27.7979</t>
  </si>
  <si>
    <t>23586994.523899</t>
  </si>
  <si>
    <t>30.1968</t>
  </si>
  <si>
    <t>29.1111</t>
  </si>
  <si>
    <t>29.7065</t>
  </si>
  <si>
    <t>16739724.217399</t>
  </si>
  <si>
    <t>29.7678</t>
  </si>
  <si>
    <t>30.512</t>
  </si>
  <si>
    <t>29.1637</t>
  </si>
  <si>
    <t>30.2843</t>
  </si>
  <si>
    <t>11866090.451153</t>
  </si>
  <si>
    <t>30.4682</t>
  </si>
  <si>
    <t>28.7609</t>
  </si>
  <si>
    <t>29.0936</t>
  </si>
  <si>
    <t>9027028.2385184</t>
  </si>
  <si>
    <t>30.0304</t>
  </si>
  <si>
    <t>28.9798</t>
  </si>
  <si>
    <t>29.2337</t>
  </si>
  <si>
    <t>5522649.338327</t>
  </si>
  <si>
    <t>29.3125</t>
  </si>
  <si>
    <t>29.8028</t>
  </si>
  <si>
    <t>28.1831</t>
  </si>
  <si>
    <t>7296758.2606131</t>
  </si>
  <si>
    <t>28.0167</t>
  </si>
  <si>
    <t>28.3494</t>
  </si>
  <si>
    <t>26.467</t>
  </si>
  <si>
    <t>26.8786</t>
  </si>
  <si>
    <t>13467791.548483</t>
  </si>
  <si>
    <t>26.9749</t>
  </si>
  <si>
    <t>27.4389</t>
  </si>
  <si>
    <t>25.574</t>
  </si>
  <si>
    <t>26.3445</t>
  </si>
  <si>
    <t>8760151.1548025</t>
  </si>
  <si>
    <t>26.3708</t>
  </si>
  <si>
    <t>26.2132</t>
  </si>
  <si>
    <t>10412691.584459</t>
  </si>
  <si>
    <t>26.1781</t>
  </si>
  <si>
    <t>25.7491</t>
  </si>
  <si>
    <t>26.5546</t>
  </si>
  <si>
    <t>10268888.379457</t>
  </si>
  <si>
    <t>26.9573</t>
  </si>
  <si>
    <t>26.9398</t>
  </si>
  <si>
    <t>28.0255</t>
  </si>
  <si>
    <t>9833513.1343419</t>
  </si>
  <si>
    <t>28.4457</t>
  </si>
  <si>
    <t>28.8923</t>
  </si>
  <si>
    <t>27.1062</t>
  </si>
  <si>
    <t>7891408.6074676</t>
  </si>
  <si>
    <t>27.1412</t>
  </si>
  <si>
    <t>28.1131</t>
  </si>
  <si>
    <t>25.609</t>
  </si>
  <si>
    <t>25.7316</t>
  </si>
  <si>
    <t>8956530.9396525</t>
  </si>
  <si>
    <t>25.4252</t>
  </si>
  <si>
    <t>26.2657</t>
  </si>
  <si>
    <t>24.8035</t>
  </si>
  <si>
    <t>26.0556</t>
  </si>
  <si>
    <t>10866650.009843</t>
  </si>
  <si>
    <t>26.2219</t>
  </si>
  <si>
    <t>26.5897</t>
  </si>
  <si>
    <t>25.504</t>
  </si>
  <si>
    <t>26.003</t>
  </si>
  <si>
    <t>6402197.9992773</t>
  </si>
  <si>
    <t>26.2745</t>
  </si>
  <si>
    <t>26.7997</t>
  </si>
  <si>
    <t>25.7666</t>
  </si>
  <si>
    <t>26.2482</t>
  </si>
  <si>
    <t>7823802.1524407</t>
  </si>
  <si>
    <t>26.3532</t>
  </si>
  <si>
    <t>26.8698</t>
  </si>
  <si>
    <t>25.2413</t>
  </si>
  <si>
    <t>26.5722</t>
  </si>
  <si>
    <t>7753822.2586554</t>
  </si>
  <si>
    <t>27.2025</t>
  </si>
  <si>
    <t>25.4339</t>
  </si>
  <si>
    <t>25.7579</t>
  </si>
  <si>
    <t>7324497.1122423</t>
  </si>
  <si>
    <t>25.968</t>
  </si>
  <si>
    <t>26.7297</t>
  </si>
  <si>
    <t>25.3989</t>
  </si>
  <si>
    <t>5936753.8664081</t>
  </si>
  <si>
    <t>26.8173</t>
  </si>
  <si>
    <t>25.4077</t>
  </si>
  <si>
    <t>26.5108</t>
  </si>
  <si>
    <t>6758452.5275162</t>
  </si>
  <si>
    <t>26.5371</t>
  </si>
  <si>
    <t>25.8104</t>
  </si>
  <si>
    <t>25.8892</t>
  </si>
  <si>
    <t>5339467.3806439</t>
  </si>
  <si>
    <t>26.1956</t>
  </si>
  <si>
    <t>27.7891</t>
  </si>
  <si>
    <t>25.9418</t>
  </si>
  <si>
    <t>27.5702</t>
  </si>
  <si>
    <t>5963049.0093797</t>
  </si>
  <si>
    <t>27.7015</t>
  </si>
  <si>
    <t>27.7366</t>
  </si>
  <si>
    <t>25.8804</t>
  </si>
  <si>
    <t>26.4845</t>
  </si>
  <si>
    <t>6797707.925344</t>
  </si>
  <si>
    <t>26.5196</t>
  </si>
  <si>
    <t>24.8298</t>
  </si>
  <si>
    <t>24.9699</t>
  </si>
  <si>
    <t>8149741.0832185</t>
  </si>
  <si>
    <t>24.6898</t>
  </si>
  <si>
    <t>24.9962</t>
  </si>
  <si>
    <t>23.4202</t>
  </si>
  <si>
    <t>24.1382</t>
  </si>
  <si>
    <t>15452768.740051</t>
  </si>
  <si>
    <t>24.0331</t>
  </si>
  <si>
    <t>24.3921</t>
  </si>
  <si>
    <t>23.0875</t>
  </si>
  <si>
    <t>24.2783</t>
  </si>
  <si>
    <t>12517169.932683</t>
  </si>
  <si>
    <t>24.3395</t>
  </si>
  <si>
    <t>23.9193</t>
  </si>
  <si>
    <t>12964970.894956</t>
  </si>
  <si>
    <t>24.0769</t>
  </si>
  <si>
    <t>25.0837</t>
  </si>
  <si>
    <t>23.8143</t>
  </si>
  <si>
    <t>24.0243</t>
  </si>
  <si>
    <t>8093702.5722458</t>
  </si>
  <si>
    <t>24.6804</t>
  </si>
  <si>
    <t>21.7131</t>
  </si>
  <si>
    <t>21.8167</t>
  </si>
  <si>
    <t>14498962.618996</t>
  </si>
  <si>
    <t>21.9392</t>
  </si>
  <si>
    <t>23.5406</t>
  </si>
  <si>
    <t>21.4117</t>
  </si>
  <si>
    <t>22.3348</t>
  </si>
  <si>
    <t>8688615.2877102</t>
  </si>
  <si>
    <t>23.2015</t>
  </si>
  <si>
    <t>21.8356</t>
  </si>
  <si>
    <t>22.9095</t>
  </si>
  <si>
    <t>10390295.070137</t>
  </si>
  <si>
    <t>22.9848</t>
  </si>
  <si>
    <t>23.7196</t>
  </si>
  <si>
    <t>22.0711</t>
  </si>
  <si>
    <t>23.2674</t>
  </si>
  <si>
    <t>11014186.149656</t>
  </si>
  <si>
    <t>23.4087</t>
  </si>
  <si>
    <t>24.7181</t>
  </si>
  <si>
    <t>23.3616</t>
  </si>
  <si>
    <t>24.4072</t>
  </si>
  <si>
    <t>7330547.6792133</t>
  </si>
  <si>
    <t>24.492</t>
  </si>
  <si>
    <t>25.6036</t>
  </si>
  <si>
    <t>24.313</t>
  </si>
  <si>
    <t>24.9065</t>
  </si>
  <si>
    <t>6015650.9393663</t>
  </si>
  <si>
    <t>24.963</t>
  </si>
  <si>
    <t>27.1296</t>
  </si>
  <si>
    <t>24.8688</t>
  </si>
  <si>
    <t>26.8847</t>
  </si>
  <si>
    <t>7488579.3641775</t>
  </si>
  <si>
    <t>27.0354</t>
  </si>
  <si>
    <t>28.3448</t>
  </si>
  <si>
    <t>26.6963</t>
  </si>
  <si>
    <t>27.8738</t>
  </si>
  <si>
    <t>9464975.425205</t>
  </si>
  <si>
    <t>27.6948</t>
  </si>
  <si>
    <t>30.4266</t>
  </si>
  <si>
    <t>27.4499</t>
  </si>
  <si>
    <t>29.8991</t>
  </si>
  <si>
    <t>8777938.9752409</t>
  </si>
  <si>
    <t>29.8332</t>
  </si>
  <si>
    <t>30.3607</t>
  </si>
  <si>
    <t>29.5223</t>
  </si>
  <si>
    <t>29.7861</t>
  </si>
  <si>
    <t>8188334.4847417</t>
  </si>
  <si>
    <t>29.7672</t>
  </si>
  <si>
    <t>30.8034</t>
  </si>
  <si>
    <t>29.6825</t>
  </si>
  <si>
    <t>30.5868</t>
  </si>
  <si>
    <t>6408034.8254559</t>
  </si>
  <si>
    <t>30.5679</t>
  </si>
  <si>
    <t>32.1976</t>
  </si>
  <si>
    <t>30.2477</t>
  </si>
  <si>
    <t>31.5476</t>
  </si>
  <si>
    <t>10571463.674034</t>
  </si>
  <si>
    <t>31.4157</t>
  </si>
  <si>
    <t>32.9606</t>
  </si>
  <si>
    <t>31.0389</t>
  </si>
  <si>
    <t>32.6215</t>
  </si>
  <si>
    <t>5569982.6068948</t>
  </si>
  <si>
    <t>32.6874</t>
  </si>
  <si>
    <t>33.7142</t>
  </si>
  <si>
    <t>32.2635</t>
  </si>
  <si>
    <t>33.3657</t>
  </si>
  <si>
    <t>3736105.507897</t>
  </si>
  <si>
    <t>33.3468</t>
  </si>
  <si>
    <t>34.2888</t>
  </si>
  <si>
    <t>32.2824</t>
  </si>
  <si>
    <t>33.6765</t>
  </si>
  <si>
    <t>8039742.2805367</t>
  </si>
  <si>
    <t>33.9874</t>
  </si>
  <si>
    <t>35.3627</t>
  </si>
  <si>
    <t>33.8649</t>
  </si>
  <si>
    <t>34.1381</t>
  </si>
  <si>
    <t>14763328.799164</t>
  </si>
  <si>
    <t>34.0439</t>
  </si>
  <si>
    <t>34.6845</t>
  </si>
  <si>
    <t>33.2244</t>
  </si>
  <si>
    <t>34.6185</t>
  </si>
  <si>
    <t>14818709.846367</t>
  </si>
  <si>
    <t>34.7598</t>
  </si>
  <si>
    <t>35.0519</t>
  </si>
  <si>
    <t>33.8178</t>
  </si>
  <si>
    <t>34.3925</t>
  </si>
  <si>
    <t>6351020.0219677</t>
  </si>
  <si>
    <t>34.383</t>
  </si>
  <si>
    <t>35.3062</t>
  </si>
  <si>
    <t>33.8555</t>
  </si>
  <si>
    <t>35.0424</t>
  </si>
  <si>
    <t>9032386.6971458</t>
  </si>
  <si>
    <t>34.9482</t>
  </si>
  <si>
    <t>35.1178</t>
  </si>
  <si>
    <t>33.1019</t>
  </si>
  <si>
    <t>33.2432</t>
  </si>
  <si>
    <t>6292698.4257654</t>
  </si>
  <si>
    <t>33.3845</t>
  </si>
  <si>
    <t>34.3359</t>
  </si>
  <si>
    <t>34.0062</t>
  </si>
  <si>
    <t>6295358.7202754</t>
  </si>
  <si>
    <t>33.912</t>
  </si>
  <si>
    <t>32.8005</t>
  </si>
  <si>
    <t>34.1099</t>
  </si>
  <si>
    <t>5448485.916286</t>
  </si>
  <si>
    <t>34.1004</t>
  </si>
  <si>
    <t>34.741</t>
  </si>
  <si>
    <t>33.7896</t>
  </si>
  <si>
    <t>34.4396</t>
  </si>
  <si>
    <t>5030855.7716026</t>
  </si>
  <si>
    <t>34.5338</t>
  </si>
  <si>
    <t>35.4192</t>
  </si>
  <si>
    <t>33.3751</t>
  </si>
  <si>
    <t>33.5635</t>
  </si>
  <si>
    <t>6556694.9701432</t>
  </si>
  <si>
    <t>33.3092</t>
  </si>
  <si>
    <t>29.8897</t>
  </si>
  <si>
    <t>12197446.081911</t>
  </si>
  <si>
    <t>31.6512</t>
  </si>
  <si>
    <t>28.7781</t>
  </si>
  <si>
    <t>30.144</t>
  </si>
  <si>
    <t>12479013.733523</t>
  </si>
  <si>
    <t>30.5962</t>
  </si>
  <si>
    <t>33.2809</t>
  </si>
  <si>
    <t>30.0687</t>
  </si>
  <si>
    <t>33.0454</t>
  </si>
  <si>
    <t>10020938.761266</t>
  </si>
  <si>
    <t>33.1584</t>
  </si>
  <si>
    <t>34.5432</t>
  </si>
  <si>
    <t>32.9135</t>
  </si>
  <si>
    <t>33.9591</t>
  </si>
  <si>
    <t>6103628.5560915</t>
  </si>
  <si>
    <t>34.1946</t>
  </si>
  <si>
    <t>35.2026</t>
  </si>
  <si>
    <t>33.9215</t>
  </si>
  <si>
    <t>34.9671</t>
  </si>
  <si>
    <t>8042760.3241487</t>
  </si>
  <si>
    <t>34.9388</t>
  </si>
  <si>
    <t>36.9359</t>
  </si>
  <si>
    <t>36.2388</t>
  </si>
  <si>
    <t>10254775.039354</t>
  </si>
  <si>
    <t>36.8322</t>
  </si>
  <si>
    <t>35.6453</t>
  </si>
  <si>
    <t>36.0786</t>
  </si>
  <si>
    <t>9239489.4570195</t>
  </si>
  <si>
    <t>36.0692</t>
  </si>
  <si>
    <t>37.1148</t>
  </si>
  <si>
    <t>35.6547</t>
  </si>
  <si>
    <t>37.0489</t>
  </si>
  <si>
    <t>6164204.9270501</t>
  </si>
  <si>
    <t>37.6047</t>
  </si>
  <si>
    <t>36.2294</t>
  </si>
  <si>
    <t>37.1619</t>
  </si>
  <si>
    <t>8978537.4955047</t>
  </si>
  <si>
    <t>37.3503</t>
  </si>
  <si>
    <t>38.2358</t>
  </si>
  <si>
    <t>36.6438</t>
  </si>
  <si>
    <t>38.1887</t>
  </si>
  <si>
    <t>8352457.458572</t>
  </si>
  <si>
    <t>38.151</t>
  </si>
  <si>
    <t>38.9046</t>
  </si>
  <si>
    <t>37.5858</t>
  </si>
  <si>
    <t>38.6032</t>
  </si>
  <si>
    <t>8494256.6761174</t>
  </si>
  <si>
    <t>38.509</t>
  </si>
  <si>
    <t>38.6691</t>
  </si>
  <si>
    <t>36.1823</t>
  </si>
  <si>
    <t>38.1322</t>
  </si>
  <si>
    <t>10135762.42263</t>
  </si>
  <si>
    <t>38.0568</t>
  </si>
  <si>
    <t>38.98</t>
  </si>
  <si>
    <t>38.5844</t>
  </si>
  <si>
    <t>7127600.96603</t>
  </si>
  <si>
    <t>38.1605</t>
  </si>
  <si>
    <t>39.0177</t>
  </si>
  <si>
    <t>37.7648</t>
  </si>
  <si>
    <t>38.7068</t>
  </si>
  <si>
    <t>10935753.109123</t>
  </si>
  <si>
    <t>38.5278</t>
  </si>
  <si>
    <t>39.0459</t>
  </si>
  <si>
    <t>37.6424</t>
  </si>
  <si>
    <t>37.8119</t>
  </si>
  <si>
    <t>3745264.7341667</t>
  </si>
  <si>
    <t>37.7271</t>
  </si>
  <si>
    <t>38.3206</t>
  </si>
  <si>
    <t>37.0206</t>
  </si>
  <si>
    <t>37.1243</t>
  </si>
  <si>
    <t>5194999.9768337</t>
  </si>
  <si>
    <t>37.5953</t>
  </si>
  <si>
    <t>35.3721</t>
  </si>
  <si>
    <t>36.2765</t>
  </si>
  <si>
    <t>7273021.1989678</t>
  </si>
  <si>
    <t>36.267</t>
  </si>
  <si>
    <t>36.9735</t>
  </si>
  <si>
    <t>35.6642</t>
  </si>
  <si>
    <t>36.3612</t>
  </si>
  <si>
    <t>6120479.9188414</t>
  </si>
  <si>
    <t>37.2844</t>
  </si>
  <si>
    <t>35.7018</t>
  </si>
  <si>
    <t>36.5308</t>
  </si>
  <si>
    <t>7645893.4277976</t>
  </si>
  <si>
    <t>36.4366</t>
  </si>
  <si>
    <t>36.3424</t>
  </si>
  <si>
    <t>38.4336</t>
  </si>
  <si>
    <t>5634916.7228507</t>
  </si>
  <si>
    <t>38.3489</t>
  </si>
  <si>
    <t>38.4619</t>
  </si>
  <si>
    <t>36.8888</t>
  </si>
  <si>
    <t>37.7366</t>
  </si>
  <si>
    <t>4447767.1979839</t>
  </si>
  <si>
    <t>38.3394</t>
  </si>
  <si>
    <t>37.9721</t>
  </si>
  <si>
    <t>5829255.1646128</t>
  </si>
  <si>
    <t>37.6989</t>
  </si>
  <si>
    <t>37.9815</t>
  </si>
  <si>
    <t>36.2859</t>
  </si>
  <si>
    <t>36.9547</t>
  </si>
  <si>
    <t>4023011.7952195</t>
  </si>
  <si>
    <t>37.9155</t>
  </si>
  <si>
    <t>37.5293</t>
  </si>
  <si>
    <t>4984699.7680118</t>
  </si>
  <si>
    <t>37.6141</t>
  </si>
  <si>
    <t>39.9032</t>
  </si>
  <si>
    <t>37.4634</t>
  </si>
  <si>
    <t>39.7901</t>
  </si>
  <si>
    <t>10644671.66685</t>
  </si>
  <si>
    <t>39.8278</t>
  </si>
  <si>
    <t>37.75</t>
  </si>
  <si>
    <t>39.15</t>
  </si>
  <si>
    <t>10313219.30523</t>
  </si>
  <si>
    <t>39.22</t>
  </si>
  <si>
    <t>41.87</t>
  </si>
  <si>
    <t>38.43</t>
  </si>
  <si>
    <t>41.44</t>
  </si>
  <si>
    <t>41.2</t>
  </si>
  <si>
    <t>41.42</t>
  </si>
  <si>
    <t>40.15</t>
  </si>
  <si>
    <t>41.25</t>
  </si>
  <si>
    <t>41.05</t>
  </si>
  <si>
    <t>41.76</t>
  </si>
  <si>
    <t>40.56</t>
  </si>
  <si>
    <t>41.37</t>
  </si>
  <si>
    <t>41.36</t>
  </si>
  <si>
    <t>41.49</t>
  </si>
  <si>
    <t>39.82</t>
  </si>
  <si>
    <t>41.15</t>
  </si>
  <si>
    <t>40.96</t>
  </si>
  <si>
    <t>42.95</t>
  </si>
  <si>
    <t>40.6</t>
  </si>
  <si>
    <t>42.44</t>
  </si>
  <si>
    <t>47.7</t>
  </si>
  <si>
    <t>44.5</t>
  </si>
  <si>
    <t>47.57</t>
  </si>
  <si>
    <t>46.81</t>
  </si>
  <si>
    <t>46.7</t>
  </si>
  <si>
    <t>48.43</t>
  </si>
  <si>
    <t>46.48</t>
  </si>
  <si>
    <t>47.06</t>
  </si>
  <si>
    <t>47.51</t>
  </si>
  <si>
    <t>45.3</t>
  </si>
  <si>
    <t>45.75</t>
  </si>
  <si>
    <t>46.4</t>
  </si>
  <si>
    <t>48.26</t>
  </si>
  <si>
    <t>45.35</t>
  </si>
  <si>
    <t>46.51</t>
  </si>
  <si>
    <t>WIG20</t>
  </si>
  <si>
    <t>Asseco</t>
  </si>
  <si>
    <t>Allegro</t>
  </si>
  <si>
    <t>CD Project</t>
  </si>
  <si>
    <t>KGHM</t>
  </si>
  <si>
    <t>Millenium</t>
  </si>
  <si>
    <t>PZU</t>
  </si>
  <si>
    <t>średnia</t>
  </si>
  <si>
    <t>wariancja</t>
  </si>
  <si>
    <t>odchylenie standardowe</t>
  </si>
  <si>
    <t>Rok</t>
  </si>
  <si>
    <t>Miesiąc</t>
  </si>
  <si>
    <t>Etykiety wierszy</t>
  </si>
  <si>
    <t>Suma końcowa</t>
  </si>
  <si>
    <t>Średnia z WIG20</t>
  </si>
  <si>
    <t>Średnia z Asseco</t>
  </si>
  <si>
    <t>Średnia z Allegro</t>
  </si>
  <si>
    <t>Średnia z CD Project</t>
  </si>
  <si>
    <t>Średnia z KGHM</t>
  </si>
  <si>
    <t>Średnia z Millenium</t>
  </si>
  <si>
    <t>Średnia z PZU</t>
  </si>
  <si>
    <t>OdchStd z WIG20</t>
  </si>
  <si>
    <t>OdchStd z Asseco</t>
  </si>
  <si>
    <t>OdchStd z Allegro</t>
  </si>
  <si>
    <t>OdchStd z CD Project</t>
  </si>
  <si>
    <t>OdchStd z KGHM</t>
  </si>
  <si>
    <t>OdchStd z Millenium</t>
  </si>
  <si>
    <t>OdchStd z PZU</t>
  </si>
  <si>
    <t>korelacja</t>
  </si>
  <si>
    <t>udziały_1</t>
  </si>
  <si>
    <t>udziały_2</t>
  </si>
  <si>
    <t>R_p</t>
  </si>
  <si>
    <t>Sigma_p</t>
  </si>
  <si>
    <t>MVP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</si>
</sst>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164" fontId="0" fillId="34" borderId="0" xfId="0" applyNumberFormat="1" applyFill="1"/>
    <xf numFmtId="0" fontId="18" fillId="36" borderId="0" xfId="0" applyFont="1" applyFill="1"/>
    <xf numFmtId="0" fontId="0" fillId="0" borderId="0" xfId="0" applyFill="1" applyBorder="1" applyAlignment="1"/>
    <xf numFmtId="0" fontId="0" fillId="0" borderId="10" xfId="0" applyFill="1" applyBorder="1" applyAlignment="1"/>
    <xf numFmtId="0" fontId="19" fillId="0" borderId="11" xfId="0" applyFont="1" applyFill="1" applyBorder="1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Portfele 2 skladnikowe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kombinacje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 skladnikowy'!$B$11:$L$11</c:f>
              <c:numCache>
                <c:formatCode>General</c:formatCode>
                <c:ptCount val="11"/>
                <c:pt idx="0">
                  <c:v>7.1771357302403804E-2</c:v>
                </c:pt>
                <c:pt idx="1">
                  <c:v>6.5163286835411394E-2</c:v>
                </c:pt>
                <c:pt idx="2">
                  <c:v>5.8702510237279133E-2</c:v>
                </c:pt>
                <c:pt idx="3">
                  <c:v>5.2443493399282594E-2</c:v>
                </c:pt>
                <c:pt idx="4">
                  <c:v>4.6467836473009026E-2</c:v>
                </c:pt>
                <c:pt idx="5">
                  <c:v>4.0899928946674151E-2</c:v>
                </c:pt>
                <c:pt idx="6">
                  <c:v>3.5929835568822947E-2</c:v>
                </c:pt>
                <c:pt idx="7">
                  <c:v>3.1838758062482424E-2</c:v>
                </c:pt>
                <c:pt idx="8">
                  <c:v>2.9001111715223935E-2</c:v>
                </c:pt>
                <c:pt idx="9">
                  <c:v>2.7803362769195452E-2</c:v>
                </c:pt>
                <c:pt idx="10">
                  <c:v>2.8453365646809569E-2</c:v>
                </c:pt>
              </c:numCache>
            </c:numRef>
          </c:xVal>
          <c:yVal>
            <c:numRef>
              <c:f>'2 skladnikowy'!$B$10:$L$10</c:f>
              <c:numCache>
                <c:formatCode>General</c:formatCode>
                <c:ptCount val="11"/>
                <c:pt idx="0">
                  <c:v>9.5070137213775097E-3</c:v>
                </c:pt>
                <c:pt idx="1">
                  <c:v>8.8037808179601794E-3</c:v>
                </c:pt>
                <c:pt idx="2">
                  <c:v>8.1005479145428508E-3</c:v>
                </c:pt>
                <c:pt idx="3">
                  <c:v>7.3973150111255187E-3</c:v>
                </c:pt>
                <c:pt idx="4">
                  <c:v>6.6940821077081892E-3</c:v>
                </c:pt>
                <c:pt idx="5">
                  <c:v>5.9908492042908589E-3</c:v>
                </c:pt>
                <c:pt idx="6">
                  <c:v>5.2876163008735294E-3</c:v>
                </c:pt>
                <c:pt idx="7">
                  <c:v>4.5843833974561991E-3</c:v>
                </c:pt>
                <c:pt idx="8">
                  <c:v>3.8811504940388679E-3</c:v>
                </c:pt>
                <c:pt idx="9">
                  <c:v>3.1779175906215379E-3</c:v>
                </c:pt>
                <c:pt idx="10">
                  <c:v>2.474684687204208E-3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D3E-4597-A6DC-6254F1E9408E}"/>
            </c:ext>
          </c:extLst>
        </c:ser>
        <c:ser>
          <c:idx val="1"/>
          <c:order val="1"/>
          <c:tx>
            <c:strRef>
              <c:f>'2 skladnikowy'!$B$1</c:f>
              <c:strCache>
                <c:ptCount val="1"/>
                <c:pt idx="0">
                  <c:v>Asseco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 skladnikowy'!$B$4</c:f>
              <c:numCache>
                <c:formatCode>General</c:formatCode>
                <c:ptCount val="1"/>
                <c:pt idx="0">
                  <c:v>2.8453365646809569E-2</c:v>
                </c:pt>
              </c:numCache>
            </c:numRef>
          </c:xVal>
          <c:yVal>
            <c:numRef>
              <c:f>'2 skladnikowy'!$B$2</c:f>
              <c:numCache>
                <c:formatCode>General</c:formatCode>
                <c:ptCount val="1"/>
                <c:pt idx="0">
                  <c:v>2.474684687204208E-3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D3E-4597-A6DC-6254F1E9408E}"/>
            </c:ext>
          </c:extLst>
        </c:ser>
        <c:ser>
          <c:idx val="2"/>
          <c:order val="2"/>
          <c:tx>
            <c:strRef>
              <c:f>'2 skladnikowy'!$C$1</c:f>
              <c:strCache>
                <c:ptCount val="1"/>
                <c:pt idx="0">
                  <c:v>Millenium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 skladnikowy'!$C$4</c:f>
              <c:numCache>
                <c:formatCode>General</c:formatCode>
                <c:ptCount val="1"/>
                <c:pt idx="0">
                  <c:v>7.1771357302403804E-2</c:v>
                </c:pt>
              </c:numCache>
            </c:numRef>
          </c:xVal>
          <c:yVal>
            <c:numRef>
              <c:f>'2 skladnikowy'!$C$2</c:f>
              <c:numCache>
                <c:formatCode>General</c:formatCode>
                <c:ptCount val="1"/>
                <c:pt idx="0">
                  <c:v>9.5070137213775097E-3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D3E-4597-A6DC-6254F1E9408E}"/>
            </c:ext>
          </c:extLst>
        </c:ser>
        <c:ser>
          <c:idx val="3"/>
          <c:order val="3"/>
          <c:tx>
            <c:strRef>
              <c:f>'2 skladnikowy'!$M$7</c:f>
              <c:strCache>
                <c:ptCount val="1"/>
                <c:pt idx="0">
                  <c:v>MVP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'2 skladnikowy'!$M$11</c:f>
              <c:numCache>
                <c:formatCode>General</c:formatCode>
                <c:ptCount val="1"/>
                <c:pt idx="0">
                  <c:v>2.7782071341026962E-2</c:v>
                </c:pt>
              </c:numCache>
            </c:numRef>
          </c:xVal>
          <c:yVal>
            <c:numRef>
              <c:f>'2 skladnikowy'!$M$10</c:f>
              <c:numCache>
                <c:formatCode>General</c:formatCode>
                <c:ptCount val="1"/>
                <c:pt idx="0">
                  <c:v>3.0721331431550667E-3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D3E-4597-A6DC-6254F1E94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8750448"/>
        <c:axId val="1228745040"/>
      </c:scatterChart>
      <c:valAx>
        <c:axId val="1228750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ryzyko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28745040"/>
        <c:crosses val="autoZero"/>
        <c:crossBetween val="midCat"/>
      </c:valAx>
      <c:valAx>
        <c:axId val="122874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zysk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28750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336778</xdr:colOff>
      <xdr:row>0</xdr:row>
      <xdr:rowOff>0</xdr:rowOff>
    </xdr:from>
    <xdr:to>
      <xdr:col>11</xdr:col>
      <xdr:colOff>42557</xdr:colOff>
      <xdr:row>14</xdr:row>
      <xdr:rowOff>138199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sSetupInstall" refreshedDate="45262.700219212966" createdVersion="6" refreshedVersion="6" minRefreshableVersion="3" recordCount="161">
  <cacheSource type="worksheet">
    <worksheetSource ref="A1:J162" sheet="tab ptrz"/>
  </cacheSource>
  <cacheFields count="10">
    <cacheField name="Data" numFmtId="14">
      <sharedItems containsSemiMixedTypes="0" containsNonDate="0" containsDate="1" containsString="0" minDate="2020-10-25T00:00:00" maxDate="2023-11-20T00:00:00"/>
    </cacheField>
    <cacheField name="WIG20" numFmtId="0">
      <sharedItems containsSemiMixedTypes="0" containsString="0" containsNumber="1" minValue="-8.048411780075404E-2" maxValue="0.1197385172529799"/>
    </cacheField>
    <cacheField name="Asseco" numFmtId="0">
      <sharedItems containsSemiMixedTypes="0" containsString="0" containsNumber="1" minValue="-6.5814502421688181E-2" maxValue="6.2457051580577794E-2"/>
    </cacheField>
    <cacheField name="Allegro" numFmtId="0">
      <sharedItems containsSemiMixedTypes="0" containsString="0" containsNumber="1" minValue="-0.18205128205128207" maxValue="0.17654784240150101"/>
    </cacheField>
    <cacheField name="CD Project" numFmtId="0">
      <sharedItems containsSemiMixedTypes="0" containsString="0" containsNumber="1" minValue="-0.27652048076536562" maxValue="0.32450331125827825"/>
    </cacheField>
    <cacheField name="KGHM" numFmtId="0">
      <sharedItems containsSemiMixedTypes="0" containsString="0" containsNumber="1" minValue="-0.14890758277594429" maxValue="0.1666947342297227"/>
    </cacheField>
    <cacheField name="Millenium" numFmtId="0">
      <sharedItems containsSemiMixedTypes="0" containsString="0" containsNumber="1" minValue="-0.24965893587994548" maxValue="0.23144104803493448"/>
    </cacheField>
    <cacheField name="PZU" numFmtId="0">
      <sharedItems containsSemiMixedTypes="0" containsString="0" containsNumber="1" minValue="-0.12132094433525764" maxValue="0.101941829612479"/>
    </cacheField>
    <cacheField name="Rok" numFmtId="0">
      <sharedItems containsSemiMixedTypes="0" containsString="0" containsNumber="1" containsInteger="1" minValue="2020" maxValue="2023" count="4">
        <n v="2020"/>
        <n v="2021"/>
        <n v="2022"/>
        <n v="2023"/>
      </sharedItems>
    </cacheField>
    <cacheField name="Miesiąc" numFmtId="0">
      <sharedItems containsSemiMixedTypes="0" containsString="0" containsNumber="1" containsInteger="1" minValue="1" maxValue="12" count="12">
        <n v="10"/>
        <n v="11"/>
        <n v="12"/>
        <n v="1"/>
        <n v="2"/>
        <n v="3"/>
        <n v="4"/>
        <n v="5"/>
        <n v="6"/>
        <n v="7"/>
        <n v="8"/>
        <n v="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1">
  <r>
    <d v="2020-10-25T00:00:00"/>
    <n v="-6.0651459501256388E-3"/>
    <n v="-3.0297737828855142E-2"/>
    <n v="9.2694904849600857E-2"/>
    <n v="-6.6303845589842481E-2"/>
    <n v="1.19351523389577E-3"/>
    <n v="-4.133545310015907E-2"/>
    <n v="-2.0015530226925926E-2"/>
    <x v="0"/>
    <x v="0"/>
  </r>
  <r>
    <d v="2020-11-01T00:00:00"/>
    <n v="-7.861692558286526E-2"/>
    <n v="1.5496466484656857E-3"/>
    <n v="-9.6067415730337058E-2"/>
    <n v="-5.119376050115132E-2"/>
    <n v="-6.6003841186794365E-2"/>
    <n v="-0.10447761194029836"/>
    <n v="-4.1280870610790665E-2"/>
    <x v="0"/>
    <x v="1"/>
  </r>
  <r>
    <d v="2020-11-08T00:00:00"/>
    <n v="0.1197385172529799"/>
    <n v="3.7450902888316762E-2"/>
    <n v="0.1451833436917338"/>
    <n v="0.14220752247905133"/>
    <n v="0.1666947342297227"/>
    <n v="9.7222222222222099E-2"/>
    <n v="2.5962166442223822E-2"/>
    <x v="0"/>
    <x v="1"/>
  </r>
  <r>
    <d v="2020-11-15T00:00:00"/>
    <n v="3.0586336296531957E-2"/>
    <n v="-1.3535824368945959E-2"/>
    <n v="-0.17638120047758599"/>
    <n v="-5.1402712457617961E-2"/>
    <n v="-1.6683126946744675E-2"/>
    <n v="0.19746835443037969"/>
    <n v="0.101941829612479"/>
    <x v="0"/>
    <x v="1"/>
  </r>
  <r>
    <d v="2020-11-22T00:00:00"/>
    <n v="4.0836624919258435E-2"/>
    <n v="5.1829453938749603E-2"/>
    <n v="3.2156035846072628E-2"/>
    <n v="2.4207240265074814E-2"/>
    <n v="5.1338906315187671E-2"/>
    <n v="-2.1141649048627142E-3"/>
    <n v="8.6427516116334147E-2"/>
    <x v="0"/>
    <x v="1"/>
  </r>
  <r>
    <d v="2020-11-29T00:00:00"/>
    <n v="1.748633879781436E-2"/>
    <n v="-3.7682358000595384E-2"/>
    <n v="-4.2390194075587195E-2"/>
    <n v="-2.5543244239683238E-2"/>
    <n v="9.0513598718391375E-2"/>
    <n v="2.8248587570620654E-3"/>
    <n v="9.067595228571923E-3"/>
    <x v="0"/>
    <x v="1"/>
  </r>
  <r>
    <d v="2020-12-06T00:00:00"/>
    <n v="5.1271394566819062E-2"/>
    <n v="3.0199485044637431E-3"/>
    <n v="6.6666666666665986E-3"/>
    <n v="0.22142252695361342"/>
    <n v="0.12867597509366857"/>
    <n v="8.8732394366197287E-2"/>
    <n v="-1.0086643474692347E-2"/>
    <x v="0"/>
    <x v="2"/>
  </r>
  <r>
    <d v="2020-12-13T00:00:00"/>
    <n v="1.6275774254497222E-3"/>
    <n v="-1.0521716033621509E-2"/>
    <n v="5.695364238410594E-2"/>
    <n v="-0.27652048076536562"/>
    <n v="2.2538524458030507E-2"/>
    <n v="3.8163001293661125E-2"/>
    <n v="9.7338879493496622E-2"/>
    <x v="0"/>
    <x v="2"/>
  </r>
  <r>
    <d v="2020-12-20T00:00:00"/>
    <n v="8.6628905348962171E-4"/>
    <n v="6.070157512361174E-3"/>
    <n v="7.8947368421052655E-2"/>
    <n v="-0.15321310210938466"/>
    <n v="3.649294080553056E-2"/>
    <n v="2.4922118380061864E-3"/>
    <n v="7.5658318379682399E-2"/>
    <x v="0"/>
    <x v="2"/>
  </r>
  <r>
    <d v="2020-12-27T00:00:00"/>
    <n v="1.6901062206151618E-3"/>
    <n v="-1.5131171245610364E-3"/>
    <n v="-4.761904761904745E-3"/>
    <n v="-8.8309763478046088E-3"/>
    <n v="-3.4701097365870126E-3"/>
    <n v="-1.4916096954630254E-2"/>
    <n v="1.3732908694715107E-2"/>
    <x v="0"/>
    <x v="2"/>
  </r>
  <r>
    <d v="2021-01-03T00:00:00"/>
    <n v="1.4387679973822065E-2"/>
    <n v="2.8710039462727766E-2"/>
    <n v="-1.1553273427471034E-2"/>
    <n v="2.1187694704049687E-2"/>
    <n v="-1.2142453363482186E-2"/>
    <n v="3.1545741324921162E-2"/>
    <n v="2.0507308853693118E-2"/>
    <x v="1"/>
    <x v="3"/>
  </r>
  <r>
    <d v="2021-01-10T00:00:00"/>
    <n v="4.4738354217280341E-2"/>
    <n v="-8.8169145324068499E-3"/>
    <n v="-4.8524203069657657E-2"/>
    <n v="-0.12669643572134026"/>
    <n v="0.16173777696392588"/>
    <n v="0.19266055045871555"/>
    <n v="3.8639590148756175E-2"/>
    <x v="1"/>
    <x v="3"/>
  </r>
  <r>
    <d v="2021-01-17T00:00:00"/>
    <n v="-4.2002373669635218E-2"/>
    <n v="0"/>
    <n v="-4.764859163667956E-2"/>
    <n v="6.796905019736621E-2"/>
    <n v="-6.8447807069393463E-2"/>
    <n v="1.025641025641022E-2"/>
    <n v="-6.1003149699887182E-2"/>
    <x v="1"/>
    <x v="3"/>
  </r>
  <r>
    <d v="2021-01-24T00:00:00"/>
    <n v="-1.6624028040771899E-2"/>
    <n v="2.9690598935128154E-3"/>
    <n v="-5.2768729641693768E-2"/>
    <n v="-2.381205485276916E-2"/>
    <n v="-5.1480541455160789E-2"/>
    <n v="5.0761421319795996E-3"/>
    <n v="-3.0718964589728115E-2"/>
    <x v="1"/>
    <x v="3"/>
  </r>
  <r>
    <d v="2021-01-31T00:00:00"/>
    <n v="-2.3864759534381053E-3"/>
    <n v="4.4269195821231566E-3"/>
    <n v="1.1004126547455195E-2"/>
    <n v="0.22028162407123508"/>
    <n v="2.8988092583508429E-3"/>
    <n v="-1.0101010101010055E-2"/>
    <n v="-2.4869206095281648E-2"/>
    <x v="1"/>
    <x v="3"/>
  </r>
  <r>
    <d v="2021-02-07T00:00:00"/>
    <n v="4.9897074450335754E-3"/>
    <n v="-2.9337965643697617E-3"/>
    <n v="-4.3401360544217615E-2"/>
    <n v="-3.8630247947499918E-2"/>
    <n v="8.5100942725009343E-3"/>
    <n v="-1.5816326530612157E-2"/>
    <n v="2.5503456819056858E-2"/>
    <x v="1"/>
    <x v="4"/>
  </r>
  <r>
    <d v="2021-02-14T00:00:00"/>
    <n v="-1.0553038468021692E-2"/>
    <n v="2.2117033937249397E-2"/>
    <n v="-1.8631773574171562E-2"/>
    <n v="-0.1036176753053405"/>
    <n v="-2.9211563369802018E-3"/>
    <n v="-3.3177812337998991E-2"/>
    <n v="-3.6116257621142678E-3"/>
    <x v="1"/>
    <x v="4"/>
  </r>
  <r>
    <d v="2021-02-21T00:00:00"/>
    <n v="2.4903591506760137E-2"/>
    <n v="-4.761481276535473E-2"/>
    <n v="-2.1739130434782594E-2"/>
    <n v="9.1168340807887827E-3"/>
    <n v="9.5287581879992311E-2"/>
    <n v="0.16353887399463796"/>
    <n v="2.9407307593065646E-3"/>
    <x v="1"/>
    <x v="4"/>
  </r>
  <r>
    <d v="2021-02-28T00:00:00"/>
    <n v="-3.9303685570515445E-2"/>
    <n v="9.0974487025630157E-3"/>
    <n v="-4.7111111111111215E-2"/>
    <n v="-0.10850439882697938"/>
    <n v="-8.7482272903912861E-2"/>
    <n v="-4.8847926267281072E-2"/>
    <n v="-4.2511485451761089E-2"/>
    <x v="1"/>
    <x v="4"/>
  </r>
  <r>
    <d v="2021-03-07T00:00:00"/>
    <n v="1.6940354850887074E-2"/>
    <n v="-1.3515435563057454E-2"/>
    <n v="-4.9751243781093191E-3"/>
    <n v="-1.9480059502727243E-2"/>
    <n v="-2.1890503238223724E-2"/>
    <n v="-1.9379844961240345E-2"/>
    <n v="3.9954790693706776E-2"/>
    <x v="1"/>
    <x v="5"/>
  </r>
  <r>
    <d v="2021-03-14T00:00:00"/>
    <n v="3.4295907898060918E-2"/>
    <n v="2.8909023951305235E-2"/>
    <n v="1.0468750000000027E-2"/>
    <n v="-2.3677936714347592E-2"/>
    <n v="2.482881069374776E-2"/>
    <n v="-6.9169960474309011E-3"/>
    <n v="9.8239368748282763E-2"/>
    <x v="1"/>
    <x v="5"/>
  </r>
  <r>
    <d v="2021-03-21T00:00:00"/>
    <n v="-3.9155380313143362E-2"/>
    <n v="7.4015296044300793E-3"/>
    <n v="-7.7779495902273066E-2"/>
    <n v="-1.4581830290249287E-2"/>
    <n v="-2.9220600081658721E-2"/>
    <n v="-6.4676616915422813E-2"/>
    <n v="8.8503176031684561E-4"/>
    <x v="1"/>
    <x v="5"/>
  </r>
  <r>
    <d v="2021-03-28T00:00:00"/>
    <n v="-4.5912967689720752E-3"/>
    <n v="-7.347149460192326E-3"/>
    <n v="-0.11552649228705569"/>
    <n v="-5.0198286988149654E-2"/>
    <n v="-4.0444227206074546E-2"/>
    <n v="2.1276595744680771E-2"/>
    <n v="-1.1789988956212305E-3"/>
    <x v="1"/>
    <x v="5"/>
  </r>
  <r>
    <d v="2021-04-04T00:00:00"/>
    <n v="1.85906155698361E-2"/>
    <n v="0"/>
    <n v="6.2748815165876826E-2"/>
    <n v="-8.2157733756960893E-2"/>
    <n v="7.6887993839957369E-2"/>
    <n v="-1.041666666666663E-2"/>
    <n v="2.0346795762547165E-2"/>
    <x v="1"/>
    <x v="6"/>
  </r>
  <r>
    <d v="2021-04-11T00:00:00"/>
    <n v="1.0606944401805096E-2"/>
    <n v="6.1386773817764251E-2"/>
    <n v="4.3524794862647154E-2"/>
    <n v="-5.2397820750247681E-2"/>
    <n v="9.2128639081243691E-3"/>
    <n v="2.6315789473684292E-2"/>
    <n v="-2.5802200215994553E-2"/>
    <x v="1"/>
    <x v="6"/>
  </r>
  <r>
    <d v="2021-04-18T00:00:00"/>
    <n v="1.8814141997154588E-2"/>
    <n v="-3.6222501471360191E-2"/>
    <n v="-2.2905982905983002E-2"/>
    <n v="-4.1347809043341899E-2"/>
    <n v="3.825904973676475E-2"/>
    <n v="-2.5641025641025661E-2"/>
    <n v="-2.3197435618003248E-2"/>
    <x v="1"/>
    <x v="6"/>
  </r>
  <r>
    <d v="2021-04-25T00:00:00"/>
    <n v="-1.2741828879822226E-2"/>
    <n v="1.3726732882432424E-2"/>
    <n v="-1.1546536039188204E-2"/>
    <n v="-3.1776509561991628E-2"/>
    <n v="7.0286500162723975E-3"/>
    <n v="-7.3684210526315796E-3"/>
    <n v="1.5503935614424869E-3"/>
    <x v="1"/>
    <x v="6"/>
  </r>
  <r>
    <d v="2021-05-02T00:00:00"/>
    <n v="2.5651480144767591E-2"/>
    <n v="4.9901093265387608E-3"/>
    <n v="2.9026548672566488E-2"/>
    <n v="1.7370653511161294E-2"/>
    <n v="-3.1369073992024821E-2"/>
    <n v="9.7560975609755962E-2"/>
    <n v="5.2470451760602277E-3"/>
    <x v="1"/>
    <x v="7"/>
  </r>
  <r>
    <d v="2021-05-09T00:00:00"/>
    <n v="2.9309134811223103E-2"/>
    <n v="3.5559227579056163E-3"/>
    <n v="-5.6415548675610605E-2"/>
    <n v="-7.2676080064012827E-2"/>
    <n v="0.13152017736927357"/>
    <n v="2.70531400966183E-2"/>
    <n v="2.5391378776704832E-2"/>
    <x v="1"/>
    <x v="7"/>
  </r>
  <r>
    <d v="2021-05-16T00:00:00"/>
    <n v="-2.1503735737682383E-3"/>
    <n v="-2.1259937850598432E-3"/>
    <n v="-4.4841414509660948E-2"/>
    <n v="2.1156503629887746E-2"/>
    <n v="-3.7233612502199587E-2"/>
    <n v="5.8325493885230451E-2"/>
    <n v="2.6849464128668732E-2"/>
    <x v="1"/>
    <x v="7"/>
  </r>
  <r>
    <d v="2021-05-23T00:00:00"/>
    <n v="2.2104357798164997E-2"/>
    <n v="6.3786281177302673E-3"/>
    <n v="9.6564885496183361E-2"/>
    <n v="4.928906339343575E-2"/>
    <n v="-6.6030093164326842E-2"/>
    <n v="3.6888888888888971E-2"/>
    <n v="3.0248264399226343E-2"/>
    <x v="1"/>
    <x v="7"/>
  </r>
  <r>
    <d v="2021-05-30T00:00:00"/>
    <n v="4.5463895355903894E-2"/>
    <n v="2.95771908420015E-2"/>
    <n v="1.8099547511312153E-2"/>
    <n v="3.2236188815423006E-2"/>
    <n v="2.4757895182233147E-2"/>
    <n v="8.0154307758251164E-2"/>
    <n v="4.1202868736966547E-2"/>
    <x v="1"/>
    <x v="7"/>
  </r>
  <r>
    <d v="2021-06-06T00:00:00"/>
    <n v="8.1741797872389999E-3"/>
    <n v="6.5729795894164944E-4"/>
    <n v="4.6153846153846878E-3"/>
    <n v="-1.3714218676677548E-2"/>
    <n v="6.9057351666046429E-3"/>
    <n v="2.182539682539697E-2"/>
    <n v="3.5485562528545067E-2"/>
    <x v="1"/>
    <x v="8"/>
  </r>
  <r>
    <d v="2021-06-13T00:00:00"/>
    <n v="-1.327070553847931E-2"/>
    <n v="-1.4276308193510445E-3"/>
    <n v="-7.9972775225456427E-3"/>
    <n v="8.5279109324261526E-2"/>
    <n v="-3.1590547952227266E-2"/>
    <n v="-5.7087378640776842E-2"/>
    <n v="1.5715153851683095E-3"/>
    <x v="1"/>
    <x v="8"/>
  </r>
  <r>
    <d v="2021-06-20T00:00:00"/>
    <n v="-1.7935244328373123E-3"/>
    <n v="4.3602648096036534E-2"/>
    <n v="3.0017152658662116E-2"/>
    <n v="-1.0439443010505256E-2"/>
    <n v="-8.7875211060356673E-2"/>
    <n v="-1.2355848434926209E-3"/>
    <n v="6.5436871034560973E-3"/>
    <x v="1"/>
    <x v="8"/>
  </r>
  <r>
    <d v="2021-06-27T00:00:00"/>
    <n v="2.7820307293261681E-2"/>
    <n v="2.8082998833680373E-2"/>
    <n v="6.9109075770191541E-2"/>
    <n v="-2.2516835016834991E-2"/>
    <n v="6.0078340345277814E-2"/>
    <n v="5.3608247422680666E-2"/>
    <n v="4.6797877891242567E-3"/>
    <x v="1"/>
    <x v="8"/>
  </r>
  <r>
    <d v="2021-07-04T00:00:00"/>
    <n v="-1.3266388019943509E-2"/>
    <n v="3.2644501725719755E-2"/>
    <n v="5.4205607476635498E-2"/>
    <n v="5.8313976545238289E-2"/>
    <n v="7.6418616363218561E-3"/>
    <n v="-6.1839530332681192E-2"/>
    <n v="-3.61768358574861E-2"/>
    <x v="1"/>
    <x v="9"/>
  </r>
  <r>
    <d v="2021-07-11T00:00:00"/>
    <n v="-1.776056975906215E-4"/>
    <n v="2.3870165254990194E-2"/>
    <n v="5.7180851063829641E-2"/>
    <n v="-1.1568336696948123E-2"/>
    <n v="-1.7525560372458893E-2"/>
    <n v="-4.5890696704212752E-3"/>
    <n v="-6.1849459486597036E-3"/>
    <x v="1"/>
    <x v="9"/>
  </r>
  <r>
    <d v="2021-07-18T00:00:00"/>
    <n v="2.8066685022514193E-3"/>
    <n v="-6.2946617962256202E-4"/>
    <n v="2.8651292802236217E-2"/>
    <n v="3.2657791835010386E-2"/>
    <n v="-5.3249137397152202E-3"/>
    <n v="-4.8197820620285103E-2"/>
    <n v="1.5922301324837962E-2"/>
    <x v="1"/>
    <x v="9"/>
  </r>
  <r>
    <d v="2021-07-25T00:00:00"/>
    <n v="-6.9483193835525592E-3"/>
    <n v="1.3239520091516077E-2"/>
    <n v="-6.1141304347824832E-3"/>
    <n v="-4.0483133338927502E-2"/>
    <n v="1.820051699697034E-2"/>
    <n v="3.0383091149273511E-2"/>
    <n v="-1.9647296714953466E-2"/>
    <x v="1"/>
    <x v="9"/>
  </r>
  <r>
    <d v="2021-08-01T00:00:00"/>
    <n v="4.9232745126894795E-3"/>
    <n v="-1.8662578673241947E-3"/>
    <n v="-9.6377306903622895E-2"/>
    <n v="-8.2698835219975342E-3"/>
    <n v="2.3132906381886809E-2"/>
    <n v="5.3418803418803451E-2"/>
    <n v="1.8414637032829084E-2"/>
    <x v="1"/>
    <x v="10"/>
  </r>
  <r>
    <d v="2021-08-08T00:00:00"/>
    <n v="9.0705362888017227E-3"/>
    <n v="2.6186001698035755E-2"/>
    <n v="-3.3736762481089255E-2"/>
    <n v="-5.7479056437389819E-2"/>
    <n v="-5.122841469400452E-4"/>
    <n v="5.5780933062880456E-2"/>
    <n v="1.569778444763914E-2"/>
    <x v="1"/>
    <x v="10"/>
  </r>
  <r>
    <d v="2021-08-15T00:00:00"/>
    <n v="1.2375268812475637E-2"/>
    <n v="-9.1141614121572623E-3"/>
    <n v="-9.3940817285098621E-4"/>
    <n v="-2.9980527568402082E-2"/>
    <n v="-1.3368926855312435E-2"/>
    <n v="0.1047070124879923"/>
    <n v="4.5819617739452312E-2"/>
    <x v="1"/>
    <x v="10"/>
  </r>
  <r>
    <d v="2021-08-22T00:00:00"/>
    <n v="-2.0186531018275278E-2"/>
    <n v="-1.2261757496237147E-2"/>
    <n v="1.8649114558846547E-2"/>
    <n v="-1.8711870945962161E-2"/>
    <n v="-0.1021342453299855"/>
    <n v="-1.8260869565217441E-2"/>
    <n v="-1.5065607281502524E-3"/>
    <x v="1"/>
    <x v="10"/>
  </r>
  <r>
    <d v="2021-08-29T00:00:00"/>
    <n v="3.0240827111670754E-2"/>
    <n v="3.7245994529111481E-3"/>
    <n v="3.8461538461538547E-2"/>
    <n v="1.2304951468239178E-2"/>
    <n v="5.0487578500741481E-2"/>
    <n v="0.15943312666076181"/>
    <n v="1.5542241087862951E-2"/>
    <x v="1"/>
    <x v="10"/>
  </r>
  <r>
    <d v="2021-09-05T00:00:00"/>
    <n v="2.4550622479849737E-2"/>
    <n v="5.8750610014099758E-2"/>
    <n v="2.5925925925925908E-2"/>
    <n v="0.11467809179344979"/>
    <n v="-2.3207247316393231E-2"/>
    <n v="2.7501909854851014E-2"/>
    <n v="9.1456366343318773E-3"/>
    <x v="1"/>
    <x v="11"/>
  </r>
  <r>
    <d v="2021-09-12T00:00:00"/>
    <n v="-8.450869868364852E-3"/>
    <n v="-1.2266390193016563E-2"/>
    <n v="-8.3610108303249109E-2"/>
    <n v="-2.994337979094075E-2"/>
    <n v="2.0369565472764251E-2"/>
    <n v="-1.4126394052044522E-2"/>
    <n v="-3.6623659067028802E-3"/>
    <x v="1"/>
    <x v="11"/>
  </r>
  <r>
    <d v="2021-09-19T00:00:00"/>
    <n v="-1.1729571737196465E-2"/>
    <n v="4.0212515673677451E-2"/>
    <n v="1.2448786637251796E-2"/>
    <n v="7.4851273992591727E-2"/>
    <n v="-7.0676137737304523E-2"/>
    <n v="-7.541478129713397E-3"/>
    <n v="1.245612152612785E-2"/>
    <x v="1"/>
    <x v="11"/>
  </r>
  <r>
    <d v="2021-09-26T00:00:00"/>
    <n v="-1.4500580794767459E-2"/>
    <n v="-1.307571287613507E-2"/>
    <n v="-7.1750972762645859E-2"/>
    <n v="-5.6308317277317332E-2"/>
    <n v="-4.2943683258591214E-2"/>
    <n v="1.8237082066869359E-2"/>
    <n v="-2.8899493713815061E-2"/>
    <x v="1"/>
    <x v="11"/>
  </r>
  <r>
    <d v="2021-10-03T00:00:00"/>
    <n v="1.2482711227481236E-2"/>
    <n v="1.2672254009187034E-2"/>
    <n v="-2.5989268947015365E-2"/>
    <n v="3.0000055330238418E-2"/>
    <n v="-2.7117810382432328E-2"/>
    <n v="7.0149253731343286E-2"/>
    <n v="7.9169576930753216E-3"/>
    <x v="1"/>
    <x v="0"/>
  </r>
  <r>
    <d v="2021-10-10T00:00:00"/>
    <n v="3.5757856934206078E-2"/>
    <n v="5.3470357107330946E-2"/>
    <n v="1.2050266827336786E-2"/>
    <n v="2.8068007842926512E-2"/>
    <n v="-1.5054450143359932E-2"/>
    <n v="0.10878661087866104"/>
    <n v="5.6338420321553784E-2"/>
    <x v="1"/>
    <x v="0"/>
  </r>
  <r>
    <d v="2021-10-17T00:00:00"/>
    <n v="1.7775971332824714E-2"/>
    <n v="4.4815950087519152E-2"/>
    <n v="-0.13777853376424565"/>
    <n v="-3.4590866339220372E-2"/>
    <n v="9.3983438922584428E-2"/>
    <n v="4.4025157232704393E-2"/>
    <n v="1.666695953188424E-2"/>
    <x v="1"/>
    <x v="0"/>
  </r>
  <r>
    <d v="2021-10-24T00:00:00"/>
    <n v="-1.5032722353075401E-2"/>
    <n v="1.8088301911517446E-2"/>
    <n v="-6.7074373643716267E-3"/>
    <n v="-2.041026196146345E-2"/>
    <n v="-3.5968957789261347E-2"/>
    <n v="4.6385542168674743E-2"/>
    <n v="-1.4374396865863059E-2"/>
    <x v="1"/>
    <x v="0"/>
  </r>
  <r>
    <d v="2021-10-31T00:00:00"/>
    <n v="-4.9811963973207529E-3"/>
    <n v="-2.53765707786624E-3"/>
    <n v="-0.10387288977159892"/>
    <n v="-5.6439894137212732E-2"/>
    <n v="-5.3961971731765535E-2"/>
    <n v="5.3540587219343738E-2"/>
    <n v="2.0981718811649674E-2"/>
    <x v="1"/>
    <x v="0"/>
  </r>
  <r>
    <d v="2021-11-07T00:00:00"/>
    <n v="1.418265732521129E-2"/>
    <n v="-6.5648576431299954E-2"/>
    <n v="9.1533687943262443E-2"/>
    <n v="2.8417674821694217E-2"/>
    <n v="-2.2163402630634765E-2"/>
    <n v="1.5300546448087315E-2"/>
    <n v="1.6288136854700763E-2"/>
    <x v="1"/>
    <x v="1"/>
  </r>
  <r>
    <d v="2021-11-14T00:00:00"/>
    <n v="-3.31794552222896E-2"/>
    <n v="1.0348555345483623E-2"/>
    <n v="-0.17157360406091371"/>
    <n v="3.3440188581482344E-2"/>
    <n v="5.9662021364237372E-2"/>
    <n v="-7.0505920344456352E-2"/>
    <n v="-2.096196313488663E-2"/>
    <x v="1"/>
    <x v="1"/>
  </r>
  <r>
    <d v="2021-11-21T00:00:00"/>
    <n v="-4.6666355698977702E-2"/>
    <n v="-2.6961546800907676E-3"/>
    <n v="0.11274509803921573"/>
    <n v="2.2727272727272707E-2"/>
    <n v="-0.10129030150589613"/>
    <n v="-9.7278517660683295E-2"/>
    <n v="-9.6219021698476959E-2"/>
    <x v="1"/>
    <x v="1"/>
  </r>
  <r>
    <d v="2021-11-28T00:00:00"/>
    <n v="-4.6726685585673611E-2"/>
    <n v="-1.8378217428703825E-2"/>
    <n v="-7.4889867841409608E-2"/>
    <n v="-1.8418855218855223E-2"/>
    <n v="-6.82533566926673E-2"/>
    <n v="-1.8601667735728022E-2"/>
    <n v="-2.5644780319477367E-2"/>
    <x v="1"/>
    <x v="1"/>
  </r>
  <r>
    <d v="2021-12-05T00:00:00"/>
    <n v="1.7068493278522556E-2"/>
    <n v="-4.7907132384980788E-2"/>
    <n v="-0.12988095238095232"/>
    <n v="-2.1881826065003329E-2"/>
    <n v="4.5836844240551677E-2"/>
    <n v="0.11111111111111116"/>
    <n v="4.9202501290503742E-2"/>
    <x v="1"/>
    <x v="2"/>
  </r>
  <r>
    <d v="2021-12-12T00:00:00"/>
    <n v="1.5630519656284703E-2"/>
    <n v="-5.2049751319258597E-3"/>
    <n v="3.981392803393069E-2"/>
    <n v="-1.6092560276962597E-2"/>
    <n v="2.1910225517915549E-2"/>
    <n v="-5.5294117647058938E-2"/>
    <n v="2.9986734840041773E-3"/>
    <x v="1"/>
    <x v="2"/>
  </r>
  <r>
    <d v="2021-12-19T00:00:00"/>
    <n v="-8.68198285285815E-3"/>
    <n v="-1.0465688174598364E-2"/>
    <n v="-2.2368421052632037E-3"/>
    <n v="5.8362940616249803E-2"/>
    <n v="-3.5040588681889417E-4"/>
    <n v="-5.8530510585305118E-2"/>
    <n v="-2.9356886729482667E-2"/>
    <x v="1"/>
    <x v="2"/>
  </r>
  <r>
    <d v="2021-12-26T00:00:00"/>
    <n v="1.423519976669585E-2"/>
    <n v="2.4675644921412498E-2"/>
    <n v="2.2814189634709381E-2"/>
    <n v="2.9743783172131222E-2"/>
    <n v="-1.864374598352514E-2"/>
    <n v="4.2328042328042326E-2"/>
    <n v="-2.044145351496407E-2"/>
    <x v="1"/>
    <x v="2"/>
  </r>
  <r>
    <d v="2022-01-02T00:00:00"/>
    <n v="1.8474256447120085E-2"/>
    <n v="-8.5995224576511653E-3"/>
    <n v="2.0629190304279899E-3"/>
    <n v="-8.6339970173463509E-3"/>
    <n v="-1.06412269409073E-3"/>
    <n v="3.9974619289340207E-2"/>
    <n v="1.0576050258279013E-2"/>
    <x v="2"/>
    <x v="3"/>
  </r>
  <r>
    <d v="2022-01-09T00:00:00"/>
    <n v="1.9855133837982653E-2"/>
    <n v="-4.2221362522661843E-2"/>
    <n v="1.2995367987647999E-2"/>
    <n v="2.9753767385394925E-2"/>
    <n v="1.5420143027413458E-2"/>
    <n v="5.7352043929224994E-2"/>
    <n v="7.0727664565408688E-3"/>
    <x v="2"/>
    <x v="3"/>
  </r>
  <r>
    <d v="2022-01-16T00:00:00"/>
    <n v="3.0809756350754558E-2"/>
    <n v="-1.630459173840848E-2"/>
    <n v="9.8310682077987988E-2"/>
    <n v="-3.846390420929624E-2"/>
    <n v="6.7111730614041409E-2"/>
    <n v="4.7893825735718432E-2"/>
    <n v="5.1686633342530541E-2"/>
    <x v="2"/>
    <x v="3"/>
  </r>
  <r>
    <d v="2022-01-23T00:00:00"/>
    <n v="-4.5884455932459378E-2"/>
    <n v="1.8415889944795261E-2"/>
    <n v="-9.7953047299641494E-2"/>
    <n v="-2.6174382156641141E-2"/>
    <n v="-4.3689587372299887E-2"/>
    <n v="-7.7092511013215792E-2"/>
    <n v="-4.9411829308472432E-2"/>
    <x v="2"/>
    <x v="3"/>
  </r>
  <r>
    <d v="2022-01-30T00:00:00"/>
    <n v="-3.9629520496435533E-2"/>
    <n v="-1.6877264641939504E-2"/>
    <n v="-9.2948717948717952E-2"/>
    <n v="-0.10634559169686553"/>
    <n v="-1.5578384362666564E-2"/>
    <n v="-1.5513126491646823E-2"/>
    <n v="8.4274981627026069E-3"/>
    <x v="2"/>
    <x v="3"/>
  </r>
  <r>
    <d v="2022-02-06T00:00:00"/>
    <n v="-4.1809772404632906E-3"/>
    <n v="-3.3721508401227007E-2"/>
    <n v="-5.6537102473499523E-3"/>
    <n v="7.0149646862806447E-2"/>
    <n v="-1.6175439621428978E-2"/>
    <n v="6.9090909090909092E-2"/>
    <n v="5.569257697510821E-4"/>
    <x v="2"/>
    <x v="4"/>
  </r>
  <r>
    <d v="2022-02-13T00:00:00"/>
    <n v="1.3133631016706726E-2"/>
    <n v="8.883741573968873E-3"/>
    <n v="2.8429282160646885E-4"/>
    <n v="7.8991202211753375E-4"/>
    <n v="9.4357969433124689E-2"/>
    <n v="2.2675736961450532E-3"/>
    <n v="8.6323155216285752E-3"/>
    <x v="2"/>
    <x v="4"/>
  </r>
  <r>
    <d v="2022-02-20T00:00:00"/>
    <n v="-2.7165895793711647E-2"/>
    <n v="5.03034843995942E-3"/>
    <n v="-7.2047747619724434E-2"/>
    <n v="-1.809072242780585E-2"/>
    <n v="-3.3235435757261733E-4"/>
    <n v="-3.5067873303167518E-2"/>
    <n v="-4.7210151554330615E-2"/>
    <x v="2"/>
    <x v="4"/>
  </r>
  <r>
    <d v="2022-02-27T00:00:00"/>
    <n v="-8.048411780075404E-2"/>
    <n v="-6.3829263354873378E-2"/>
    <n v="-0.15742725880551289"/>
    <n v="-5.9495101294283481E-2"/>
    <n v="1.7315312381262604E-2"/>
    <n v="-0.14067995310668224"/>
    <n v="-3.5062867582568491E-2"/>
    <x v="2"/>
    <x v="4"/>
  </r>
  <r>
    <d v="2022-03-06T00:00:00"/>
    <n v="-2.6400714437938233E-2"/>
    <n v="-3.6764555467560411E-2"/>
    <n v="-4.380225372591795E-2"/>
    <n v="-1.8976366248823262E-2"/>
    <n v="0.14450832355138199"/>
    <n v="-0.24965893587994548"/>
    <n v="-0.12132094433525764"/>
    <x v="2"/>
    <x v="5"/>
  </r>
  <r>
    <d v="2022-03-13T00:00:00"/>
    <n v="5.9799348534201879E-2"/>
    <n v="6.2457051580577794E-2"/>
    <n v="0.11651777228663751"/>
    <n v="1.388888888888884E-2"/>
    <n v="-2.1328298456320671E-2"/>
    <n v="0.10181818181818181"/>
    <n v="9.8088048154018059E-2"/>
    <x v="2"/>
    <x v="5"/>
  </r>
  <r>
    <d v="2022-03-20T00:00:00"/>
    <n v="3.2343409606145235E-2"/>
    <n v="1.3715137479761275E-2"/>
    <n v="0.10418794688457611"/>
    <n v="4.0354919053549265E-2"/>
    <n v="-1.8631321341169405E-2"/>
    <n v="3.9603960396039639E-2"/>
    <n v="7.0649044101441127E-2"/>
    <x v="2"/>
    <x v="5"/>
  </r>
  <r>
    <d v="2022-03-27T00:00:00"/>
    <n v="7.774168040166396E-3"/>
    <n v="3.8660563380281676E-2"/>
    <n v="1.7576318223866849E-2"/>
    <n v="3.1278242289667801E-2"/>
    <n v="3.6222650988386951E-2"/>
    <n v="-9.52380952380949E-3"/>
    <n v="-1.366292582508799E-2"/>
    <x v="2"/>
    <x v="5"/>
  </r>
  <r>
    <d v="2022-04-03T00:00:00"/>
    <n v="2.3270214314750515E-2"/>
    <n v="-1.2406281654731455E-2"/>
    <n v="6.3636363636363713E-2"/>
    <n v="1.8223287504282037E-3"/>
    <n v="-8.4551246018361725E-3"/>
    <n v="8.9743589743589647E-2"/>
    <n v="1.9450288657364645E-2"/>
    <x v="2"/>
    <x v="6"/>
  </r>
  <r>
    <d v="2022-04-10T00:00:00"/>
    <n v="-3.683464137730319E-2"/>
    <n v="3.0778525332967321E-2"/>
    <n v="-0.18205128205128207"/>
    <n v="-2.7766030784203588E-2"/>
    <n v="-5.0324790362584082E-2"/>
    <n v="-6.9117647058823506E-2"/>
    <n v="-3.931740208622958E-2"/>
    <x v="2"/>
    <x v="6"/>
  </r>
  <r>
    <d v="2022-04-17T00:00:00"/>
    <n v="3.8847616626780379E-3"/>
    <n v="-6.5814502421688181E-2"/>
    <n v="-2.8213166144200663E-2"/>
    <n v="-2.2707772243010793E-2"/>
    <n v="2.3349376313596792E-2"/>
    <n v="-2.6066350710900466E-2"/>
    <n v="4.8154920669838397E-3"/>
    <x v="2"/>
    <x v="6"/>
  </r>
  <r>
    <d v="2022-04-24T00:00:00"/>
    <n v="-5.7262429711872453E-2"/>
    <n v="3.2624752605132645E-3"/>
    <n v="-3.2258064516129004E-2"/>
    <n v="-0.23592676368912979"/>
    <n v="-0.11790512416982124"/>
    <n v="-1.2165450121654486E-2"/>
    <n v="-3.5937975692437174E-2"/>
    <x v="2"/>
    <x v="6"/>
  </r>
  <r>
    <d v="2022-05-01T00:00:00"/>
    <n v="-5.8374001043931312E-2"/>
    <n v="1.3654142434010419E-2"/>
    <n v="-0.1468518518518519"/>
    <n v="-5.1882765059327651E-2"/>
    <n v="-3.8472401132473188E-2"/>
    <n v="-0.1732348111658456"/>
    <n v="-4.6286604383478092E-2"/>
    <x v="2"/>
    <x v="7"/>
  </r>
  <r>
    <d v="2022-05-08T00:00:00"/>
    <n v="-5.0039825199664101E-2"/>
    <n v="-4.4901661939167337E-2"/>
    <n v="-4.7102235728239683E-2"/>
    <n v="-2.6780228751294044E-2"/>
    <n v="-0.1172842159559836"/>
    <n v="-8.4806355511420128E-2"/>
    <n v="-1.9870826605552283E-2"/>
    <x v="2"/>
    <x v="7"/>
  </r>
  <r>
    <d v="2022-05-15T00:00:00"/>
    <n v="2.775983774658819E-4"/>
    <n v="3.1565858606915409E-2"/>
    <n v="4.7835990888382751E-2"/>
    <n v="2.4974705327879487E-2"/>
    <n v="-6.8385641125530472E-2"/>
    <n v="-2.1267361111111049E-2"/>
    <n v="-4.9839624969157947E-3"/>
    <x v="2"/>
    <x v="7"/>
  </r>
  <r>
    <d v="2022-05-22T00:00:00"/>
    <n v="9.6452824204391607E-3"/>
    <n v="6.5107780059514564E-3"/>
    <n v="5.6086956521739006E-2"/>
    <n v="-1.92280109681503E-2"/>
    <n v="0.12038819726972561"/>
    <n v="-3.1042128603102626E-3"/>
    <n v="1.3023972654998328E-2"/>
    <x v="2"/>
    <x v="7"/>
  </r>
  <r>
    <d v="2022-05-29T00:00:00"/>
    <n v="1.5718084211234995E-2"/>
    <n v="-1.5524788761070996E-2"/>
    <n v="1.6879374228077504E-2"/>
    <n v="-5.13652082652305E-2"/>
    <n v="8.3860784100275199E-2"/>
    <n v="5.5160142348754215E-2"/>
    <n v="5.5391532917083985E-2"/>
    <x v="2"/>
    <x v="7"/>
  </r>
  <r>
    <d v="2022-06-05T00:00:00"/>
    <n v="5.1417147149137588E-3"/>
    <n v="3.9438383629479823E-3"/>
    <n v="-7.3279352226720551E-2"/>
    <n v="-7.1965540693720298E-2"/>
    <n v="5.5312035927714831E-3"/>
    <n v="-2.7403035413153476E-2"/>
    <n v="-3.2802269361831171E-2"/>
    <x v="2"/>
    <x v="8"/>
  </r>
  <r>
    <d v="2022-06-12T00:00:00"/>
    <n v="-5.2093692822487991E-2"/>
    <n v="-2.7987674207678559E-2"/>
    <n v="-7.3831367409349147E-2"/>
    <n v="-0.1014403111228368"/>
    <n v="-3.7449522695166992E-2"/>
    <n v="-6.8053749458170776E-2"/>
    <n v="-5.071164530623995E-2"/>
    <x v="2"/>
    <x v="8"/>
  </r>
  <r>
    <d v="2022-06-19T00:00:00"/>
    <n v="-2.8118804994261448E-2"/>
    <n v="1.974662157189977E-2"/>
    <n v="-2.7594339622641573E-2"/>
    <n v="-3.3108701065816204E-2"/>
    <n v="-6.6376109048053245E-2"/>
    <n v="-5.3953488372093128E-2"/>
    <n v="1.2591521708716025E-2"/>
    <x v="2"/>
    <x v="8"/>
  </r>
  <r>
    <d v="2022-06-26T00:00:00"/>
    <n v="3.3757388156285817E-3"/>
    <n v="5.1175175897528513E-2"/>
    <n v="0.13776376424933301"/>
    <n v="4.2858701361216722E-2"/>
    <n v="-0.10321694533098336"/>
    <n v="-1.4749262536871699E-3"/>
    <n v="-2.0187598827122732E-3"/>
    <x v="2"/>
    <x v="8"/>
  </r>
  <r>
    <d v="2022-07-03T00:00:00"/>
    <n v="3.8755773243062119E-3"/>
    <n v="-6.5766620488150185E-4"/>
    <n v="-1.0019185674696174E-2"/>
    <n v="3.7601996466926524E-2"/>
    <n v="-2.6417132183043091E-2"/>
    <n v="-4.8744460856720906E-2"/>
    <n v="9.4296811906318112E-3"/>
    <x v="2"/>
    <x v="9"/>
  </r>
  <r>
    <d v="2022-07-10T00:00:00"/>
    <n v="3.0559256298664739E-2"/>
    <n v="-4.6080670024482018E-3"/>
    <n v="0.15740740740740744"/>
    <n v="7.0549545579271955E-2"/>
    <n v="6.9926254626135886E-3"/>
    <n v="1.449275362318847E-2"/>
    <n v="1.2343703568244546E-2"/>
    <x v="2"/>
    <x v="9"/>
  </r>
  <r>
    <d v="2022-07-17T00:00:00"/>
    <n v="-6.913689484389185E-2"/>
    <n v="-7.275362318840628E-3"/>
    <n v="-6.9767441860465129E-2"/>
    <n v="-0.100967979960776"/>
    <n v="-0.12404598074804496"/>
    <n v="-0.17091836734693877"/>
    <n v="-3.0644809236721082E-2"/>
    <x v="2"/>
    <x v="9"/>
  </r>
  <r>
    <d v="2022-07-24T00:00:00"/>
    <n v="5.0366328627949652E-2"/>
    <n v="-7.3286811293761245E-3"/>
    <n v="7.5199999999999934E-2"/>
    <n v="5.5615371739283104E-2"/>
    <n v="9.9181587734227916E-2"/>
    <n v="0.10953846153846158"/>
    <n v="2.3111356127634597E-2"/>
    <x v="2"/>
    <x v="9"/>
  </r>
  <r>
    <d v="2022-07-31T00:00:00"/>
    <n v="1.1388410617430456E-2"/>
    <n v="-3.0871563873505092E-2"/>
    <n v="-6.8638392857142794E-2"/>
    <n v="-7.8163939256294723E-2"/>
    <n v="7.3950068463601637E-2"/>
    <n v="2.3294509151414289E-2"/>
    <n v="5.9802984077834687E-3"/>
    <x v="2"/>
    <x v="9"/>
  </r>
  <r>
    <d v="2022-08-07T00:00:00"/>
    <n v="-4.0072976160733353E-2"/>
    <n v="-6.9256861733414388E-3"/>
    <n v="3.3153584981026496E-2"/>
    <n v="2.0371110223287525E-2"/>
    <n v="-5.5863628821685163E-2"/>
    <n v="2.7100271002711285E-3"/>
    <n v="-2.3447047995533876E-2"/>
    <x v="2"/>
    <x v="10"/>
  </r>
  <r>
    <d v="2022-08-14T00:00:00"/>
    <n v="5.0195504012976899E-2"/>
    <n v="3.7656903765690197E-2"/>
    <n v="9.3176106707906436E-2"/>
    <n v="1.4462126782070817E-2"/>
    <n v="4.1742975007861949E-2"/>
    <n v="9.4594594594594517E-2"/>
    <n v="6.4930550190813285E-2"/>
    <x v="2"/>
    <x v="10"/>
  </r>
  <r>
    <d v="2022-08-21T00:00:00"/>
    <n v="-3.5543234566905002E-2"/>
    <n v="4.3011220196353506E-2"/>
    <n v="-3.8019451812555283E-2"/>
    <n v="-5.3936121055007114E-2"/>
    <n v="-0.10436218668702879"/>
    <n v="-3.1111111111111089E-2"/>
    <n v="-3.9379474940334114E-2"/>
    <x v="2"/>
    <x v="10"/>
  </r>
  <r>
    <d v="2022-08-28T00:00:00"/>
    <n v="-4.2183578343492401E-2"/>
    <n v="-5.2835476093466505E-2"/>
    <n v="-7.3161764705882315E-2"/>
    <n v="-5.5437005977845177E-2"/>
    <n v="1.2292684861161973E-2"/>
    <n v="-5.2497451580020393E-2"/>
    <n v="-5.7188166663520223E-2"/>
    <x v="2"/>
    <x v="10"/>
  </r>
  <r>
    <d v="2022-09-04T00:00:00"/>
    <n v="-6.0556148264610199E-2"/>
    <n v="-5.1701153504880248E-2"/>
    <n v="-4.1650138833796424E-3"/>
    <n v="-2.3809066761366959E-2"/>
    <n v="-0.14890758277594429"/>
    <n v="2.044109736417421E-2"/>
    <n v="-3.3308102955958874E-2"/>
    <x v="2"/>
    <x v="11"/>
  </r>
  <r>
    <d v="2022-09-11T00:00:00"/>
    <n v="1.9213016769052071E-2"/>
    <n v="4.7345791202440868E-2"/>
    <n v="3.5650268870742963E-2"/>
    <n v="7.0730930940526848E-2"/>
    <n v="6.0717359586503372E-2"/>
    <n v="5.9567738534528125E-2"/>
    <n v="5.8040781831287802E-3"/>
    <x v="2"/>
    <x v="11"/>
  </r>
  <r>
    <d v="2022-09-18T00:00:00"/>
    <n v="-2.1352985638699917E-2"/>
    <n v="1.232877299762869E-2"/>
    <n v="-2.6923076923076938E-2"/>
    <n v="1.1047827624045548E-2"/>
    <n v="-4.3253522287935775E-2"/>
    <n v="-3.8805970149253688E-2"/>
    <n v="-5.7705852551455106E-3"/>
    <x v="2"/>
    <x v="11"/>
  </r>
  <r>
    <d v="2022-09-25T00:00:00"/>
    <n v="-2.9382586173605674E-2"/>
    <n v="-1.962135417843347E-2"/>
    <n v="-2.5296442687747112E-2"/>
    <n v="1.937588906914689E-2"/>
    <n v="-4.4085349745059732E-2"/>
    <n v="-1.9668737060041463E-2"/>
    <n v="-4.7186617063410541E-3"/>
    <x v="2"/>
    <x v="11"/>
  </r>
  <r>
    <d v="2022-10-02T00:00:00"/>
    <n v="-5.4788788431724855E-2"/>
    <n v="-4.554868704559345E-2"/>
    <n v="-0.12631792376317919"/>
    <n v="0.10730545804451253"/>
    <n v="3.1294442223774865E-2"/>
    <n v="-0.12038014783526929"/>
    <n v="-9.1890294410242879E-2"/>
    <x v="2"/>
    <x v="0"/>
  </r>
  <r>
    <d v="2022-10-09T00:00:00"/>
    <n v="1.9812614757132252E-2"/>
    <n v="-3.6140742160325479E-3"/>
    <n v="-6.7533070317939314E-2"/>
    <n v="0.15988469747167233"/>
    <n v="3.8102390758539828E-2"/>
    <n v="5.4021608643457508E-3"/>
    <n v="2.3747862875687087E-2"/>
    <x v="2"/>
    <x v="0"/>
  </r>
  <r>
    <d v="2022-10-16T00:00:00"/>
    <n v="-5.6788665039388952E-3"/>
    <n v="-5.6603745009783601E-2"/>
    <n v="-1.1149825783972167E-2"/>
    <n v="-2.1166819860911179E-2"/>
    <n v="-2.7032955832138605E-2"/>
    <n v="1.7313432835820874E-2"/>
    <n v="2.5731146014291495E-2"/>
    <x v="2"/>
    <x v="0"/>
  </r>
  <r>
    <d v="2022-10-23T00:00:00"/>
    <n v="1.0298948634082983E-2"/>
    <n v="9.2307642912299315E-3"/>
    <n v="1.5101177891876372E-3"/>
    <n v="4.2540374376556001E-2"/>
    <n v="1.4682271276995396E-2"/>
    <n v="4.0492957746478764E-2"/>
    <n v="1.5622340077260377E-2"/>
    <x v="2"/>
    <x v="0"/>
  </r>
  <r>
    <d v="2022-10-30T00:00:00"/>
    <n v="6.8772049135036539E-2"/>
    <n v="4.8779401495545383E-2"/>
    <n v="0.12233614796944092"/>
    <n v="4.5529090862741262E-2"/>
    <n v="5.4318502159138804E-2"/>
    <n v="0.21263395375070493"/>
    <n v="4.8986994679250939E-2"/>
    <x v="2"/>
    <x v="0"/>
  </r>
  <r>
    <d v="2022-11-06T00:00:00"/>
    <n v="6.1357460064956459E-2"/>
    <n v="2.5436312151826179E-2"/>
    <n v="4.7917599641737585E-2"/>
    <n v="0.1224226070984471"/>
    <n v="0.15076226797473979"/>
    <n v="3.0697674418604715E-2"/>
    <n v="2.0457078239208171E-2"/>
    <x v="2"/>
    <x v="1"/>
  </r>
  <r>
    <d v="2022-11-13T00:00:00"/>
    <n v="5.5649578147345613E-2"/>
    <n v="-2.2678463668311388E-2"/>
    <n v="0.10790598290598297"/>
    <n v="1.1636158257545048E-2"/>
    <n v="9.0820800266385504E-2"/>
    <n v="0.13492779783393494"/>
    <n v="7.9425049685824867E-2"/>
    <x v="2"/>
    <x v="1"/>
  </r>
  <r>
    <d v="2022-11-20T00:00:00"/>
    <n v="9.9681728368767875E-3"/>
    <n v="2.1754889364091312E-2"/>
    <n v="-5.8630665380906444E-2"/>
    <n v="2.9833012432807671E-2"/>
    <n v="-4.1625329636318931E-2"/>
    <n v="-3.3399602385685956E-2"/>
    <n v="3.6790442147392355E-2"/>
    <x v="2"/>
    <x v="1"/>
  </r>
  <r>
    <d v="2022-11-27T00:00:00"/>
    <n v="2.838516192897278E-2"/>
    <n v="4.4711810482473302E-2"/>
    <n v="4.322884654783854E-2"/>
    <n v="-3.4480361970822604E-2"/>
    <n v="1.4474801812004445E-2"/>
    <n v="-2.3035787741670144E-2"/>
    <n v="7.2659630190357927E-2"/>
    <x v="2"/>
    <x v="1"/>
  </r>
  <r>
    <d v="2022-12-04T00:00:00"/>
    <n v="-1.2661688566888207E-2"/>
    <n v="1.8343108857801882E-2"/>
    <n v="-7.2663000785545995E-2"/>
    <n v="-9.0571416231158053E-2"/>
    <n v="2.2492586778301238E-2"/>
    <n v="-3.7052631578947448E-2"/>
    <n v="-3.7793779745878275E-3"/>
    <x v="2"/>
    <x v="2"/>
  </r>
  <r>
    <d v="2022-12-11T00:00:00"/>
    <n v="-1.9037070367934339E-3"/>
    <n v="-7.3384558196001315E-3"/>
    <n v="2.7107157983905061E-2"/>
    <n v="3.1883232016210794E-2"/>
    <n v="2.8343810506742617E-2"/>
    <n v="-2.929602098819406E-2"/>
    <n v="2.6881666280580419E-2"/>
    <x v="2"/>
    <x v="2"/>
  </r>
  <r>
    <d v="2022-12-18T00:00:00"/>
    <n v="6.4387108706709384E-3"/>
    <n v="-1.6800841514726605E-2"/>
    <n v="7.835051546391858E-3"/>
    <n v="9.5962075419595561E-3"/>
    <n v="2.3033791742008258E-2"/>
    <n v="4.9999999999999822E-2"/>
    <n v="3.1412243189872679E-2"/>
    <x v="2"/>
    <x v="2"/>
  </r>
  <r>
    <d v="2022-12-25T00:00:00"/>
    <n v="2.2379831160627139E-2"/>
    <n v="-1.6404644083415354E-2"/>
    <n v="3.8461538461538325E-2"/>
    <n v="-2.5187098734946622E-2"/>
    <n v="-2.0107184264507305E-3"/>
    <n v="-4.2900042900041457E-3"/>
    <n v="3.4040624326414637E-2"/>
    <x v="2"/>
    <x v="2"/>
  </r>
  <r>
    <d v="2023-01-01T00:00:00"/>
    <n v="6.5945053278435584E-3"/>
    <n v="9.0338075272544671E-3"/>
    <n v="-9.8502758077225749E-3"/>
    <n v="2.6344505066251411E-3"/>
    <n v="2.1358182157915628E-2"/>
    <n v="-1.3356311934511034E-2"/>
    <n v="2.2813175359808646E-2"/>
    <x v="3"/>
    <x v="3"/>
  </r>
  <r>
    <d v="2023-01-08T00:00:00"/>
    <n v="3.5736407720939001E-2"/>
    <n v="9.6413941789434965E-3"/>
    <n v="6.0485475527258137E-2"/>
    <n v="2.2520561575894993E-2"/>
    <n v="7.6916958320076168E-2"/>
    <n v="0.23144104803493448"/>
    <n v="9.3149551785216556E-3"/>
    <x v="3"/>
    <x v="3"/>
  </r>
  <r>
    <d v="2023-01-15T00:00:00"/>
    <n v="3.6308289108590852E-2"/>
    <n v="-6.8203365895185275E-3"/>
    <n v="0.17654784240150101"/>
    <n v="-3.170258866461384E-3"/>
    <n v="0.12674495900731242"/>
    <n v="-2.4822695035460973E-2"/>
    <n v="1.3706887592238148E-2"/>
    <x v="3"/>
    <x v="3"/>
  </r>
  <r>
    <d v="2023-01-22T00:00:00"/>
    <n v="-1.6179345339599971E-2"/>
    <n v="-1.4423786706265207E-2"/>
    <n v="-8.3878169350980691E-2"/>
    <n v="2.8752726551657393E-3"/>
    <n v="-6.0471976401180072E-2"/>
    <n v="-4.2727272727272836E-2"/>
    <n v="1.4072253581774996E-2"/>
    <x v="3"/>
    <x v="3"/>
  </r>
  <r>
    <d v="2023-01-29T00:00:00"/>
    <n v="1.0135706434429625E-2"/>
    <n v="4.0418613038900153E-2"/>
    <n v="4.8738033072236675E-2"/>
    <n v="1.0418647096847922E-2"/>
    <n v="1.1763474620617442E-2"/>
    <n v="-9.0978157644824309E-2"/>
    <n v="-6.5283013417680724E-3"/>
    <x v="3"/>
    <x v="3"/>
  </r>
  <r>
    <d v="2023-02-05T00:00:00"/>
    <n v="-2.8093120585926945E-3"/>
    <n v="5.8271223210641487E-2"/>
    <n v="4.5809128630705409E-2"/>
    <n v="9.6338388589922053E-2"/>
    <n v="-5.7795615505030651E-2"/>
    <n v="6.1429168407856283E-2"/>
    <n v="1.8896561750381791E-2"/>
    <x v="3"/>
    <x v="4"/>
  </r>
  <r>
    <d v="2023-02-12T00:00:00"/>
    <n v="-3.0475361071910179E-2"/>
    <n v="-3.7974700264038486E-3"/>
    <n v="-5.7927313124900737E-2"/>
    <n v="-5.558644835753257E-2"/>
    <n v="-2.9766522725609312E-2"/>
    <n v="-4.1338582677165392E-2"/>
    <n v="-5.1343515284341223E-2"/>
    <x v="3"/>
    <x v="4"/>
  </r>
  <r>
    <d v="2023-02-19T00:00:00"/>
    <n v="6.0712971580700881E-3"/>
    <n v="1.334247316390158E-2"/>
    <n v="-2.1900269541778927E-2"/>
    <n v="-2.0339032333100748E-2"/>
    <n v="-1.8708085966672172E-3"/>
    <n v="-1.2320328542094527E-2"/>
    <n v="2.295206237666636E-2"/>
    <x v="3"/>
    <x v="4"/>
  </r>
  <r>
    <d v="2023-02-26T00:00:00"/>
    <n v="-2.7941223927799297E-2"/>
    <n v="-1.0658522958479355E-2"/>
    <n v="-2.1701687909059686E-2"/>
    <n v="-4.6382726125992479E-2"/>
    <n v="-7.0460643162150838E-2"/>
    <n v="-7.2349272349272353E-2"/>
    <n v="3.0494439249313388E-3"/>
    <x v="3"/>
    <x v="4"/>
  </r>
  <r>
    <d v="2023-03-05T00:00:00"/>
    <n v="1.9111275874089007E-2"/>
    <n v="8.8715490163664423E-3"/>
    <n v="1.1971830985915588E-2"/>
    <n v="8.80025521518224E-3"/>
    <n v="5.5645895668011036E-2"/>
    <n v="-1.7929179740027168E-3"/>
    <n v="9.6658154963806808E-3"/>
    <x v="3"/>
    <x v="5"/>
  </r>
  <r>
    <d v="2023-03-12T00:00:00"/>
    <n v="-2.2949751608437152E-2"/>
    <n v="-2.6381921075779413E-2"/>
    <n v="-4.6972860125260918E-2"/>
    <n v="-1.5001928268415066E-2"/>
    <n v="-7.2191071813672791E-2"/>
    <n v="-1.9308486753479848E-2"/>
    <n v="-2.5438739125890009E-2"/>
    <x v="3"/>
    <x v="5"/>
  </r>
  <r>
    <d v="2023-03-19T00:00:00"/>
    <n v="-6.7471298858622464E-2"/>
    <n v="-5.7419605013006247E-2"/>
    <n v="-2.1175611537057382E-2"/>
    <n v="1.7869308171175824E-2"/>
    <n v="-5.8051019815212879E-2"/>
    <n v="-0.11217948717948723"/>
    <n v="-0.10945819118983413"/>
    <x v="3"/>
    <x v="5"/>
  </r>
  <r>
    <d v="2023-03-26T00:00:00"/>
    <n v="-4.7552080850454814E-3"/>
    <n v="2.7379003573968941E-2"/>
    <n v="-2.9653114509511358E-2"/>
    <n v="-0.15572326463415564"/>
    <n v="4.8030316383185223E-3"/>
    <n v="-9.7988653945333404E-3"/>
    <n v="8.5079475538394345E-3"/>
    <x v="3"/>
    <x v="5"/>
  </r>
  <r>
    <d v="2023-04-02T00:00:00"/>
    <n v="5.2916452118933144E-2"/>
    <n v="1.399137131567274E-2"/>
    <n v="0.12646550067268869"/>
    <n v="5.6038999498837505E-3"/>
    <n v="6.3509187387624344E-2"/>
    <n v="0.15937500000000004"/>
    <n v="9.6251326963906703E-2"/>
    <x v="3"/>
    <x v="6"/>
  </r>
  <r>
    <d v="2023-04-09T00:00:00"/>
    <n v="-2.4565553634792181E-3"/>
    <n v="-1.3141512590293059E-2"/>
    <n v="2.456918614570891E-2"/>
    <n v="-4.5134106560347886E-2"/>
    <n v="-4.7445074882892402E-2"/>
    <n v="3.9982030548068259E-2"/>
    <n v="2.7649839311976843E-2"/>
    <x v="3"/>
    <x v="6"/>
  </r>
  <r>
    <d v="2023-04-16T00:00:00"/>
    <n v="5.7021844217438833E-2"/>
    <n v="5.3263267880862664E-2"/>
    <n v="3.5137385512073349E-2"/>
    <n v="4.275045312633452E-2"/>
    <n v="8.158229656372562E-2"/>
    <n v="0.14470842332613398"/>
    <n v="2.9682765444313919E-2"/>
    <x v="3"/>
    <x v="6"/>
  </r>
  <r>
    <d v="2023-04-23T00:00:00"/>
    <n v="2.5001752711309555E-2"/>
    <n v="4.993654705148276E-2"/>
    <n v="5.6145431145431246E-2"/>
    <n v="5.3692985329978349E-4"/>
    <n v="-2.5407040968253303E-2"/>
    <n v="-5.0943396226414972E-2"/>
    <n v="3.6368472078038838E-2"/>
    <x v="3"/>
    <x v="6"/>
  </r>
  <r>
    <d v="2023-04-30T00:00:00"/>
    <n v="1.1817134318620637E-2"/>
    <n v="1.6254636284137591E-2"/>
    <n v="-3.351104341203337E-3"/>
    <n v="2.2566238869232258E-2"/>
    <n v="-2.7293186148892756E-2"/>
    <n v="-1.988071570576555E-2"/>
    <n v="-4.4206761813303519E-3"/>
    <x v="3"/>
    <x v="6"/>
  </r>
  <r>
    <d v="2023-05-07T00:00:00"/>
    <n v="-5.5743620943378147E-3"/>
    <n v="1.8364730420247444E-2"/>
    <n v="8.8644352743389998E-3"/>
    <n v="-3.5312744609692359E-3"/>
    <n v="-7.118188957096705E-3"/>
    <n v="-2.0283975659229125E-2"/>
    <n v="2.6894059082115174E-2"/>
    <x v="3"/>
    <x v="7"/>
  </r>
  <r>
    <d v="2023-05-14T00:00:00"/>
    <n v="1.3940816892128671E-2"/>
    <n v="3.3740971995430247E-2"/>
    <n v="7.1807301923950906E-2"/>
    <n v="1.7272621778678277E-2"/>
    <n v="-3.2895072542649562E-2"/>
    <n v="3.3126293995859868E-3"/>
    <n v="3.050023077608266E-3"/>
    <x v="3"/>
    <x v="7"/>
  </r>
  <r>
    <d v="2023-05-21T00:00:00"/>
    <n v="2.7477656353950053E-2"/>
    <n v="5.6278545918335698E-3"/>
    <n v="8.3957597173144771E-2"/>
    <n v="-1.0012109299591176E-2"/>
    <n v="-1.7006982183998987E-2"/>
    <n v="-4.539826661163926E-3"/>
    <n v="2.7630449465716023E-2"/>
    <x v="3"/>
    <x v="7"/>
  </r>
  <r>
    <d v="2023-05-28T00:00:00"/>
    <n v="-4.1108060492593967E-3"/>
    <n v="-4.980432596689599E-2"/>
    <n v="-8.3713652366671054E-2"/>
    <n v="4.5736166139282552E-2"/>
    <n v="-3.0174264653259897E-2"/>
    <n v="-1.5754560530679806E-2"/>
    <n v="1.0853996077373695E-2"/>
    <x v="3"/>
    <x v="7"/>
  </r>
  <r>
    <d v="2023-06-04T00:00:00"/>
    <n v="1.7120940265709761E-2"/>
    <n v="-1.2956829005991599E-2"/>
    <n v="3.3727052796356904E-2"/>
    <n v="8.0318017307871692E-2"/>
    <n v="4.6665006318546975E-2"/>
    <n v="1.7270429654591357E-2"/>
    <n v="-1.2201061051933637E-2"/>
    <x v="3"/>
    <x v="8"/>
  </r>
  <r>
    <d v="2023-06-11T00:00:00"/>
    <n v="1.6302543494095767E-2"/>
    <n v="6.5634560811274056E-3"/>
    <n v="-4.8320484581497847E-2"/>
    <n v="7.0062844724103623E-3"/>
    <n v="-2.1855997179871522E-3"/>
    <n v="-2.6915113871635588E-2"/>
    <n v="1.1858744053582226E-2"/>
    <x v="3"/>
    <x v="8"/>
  </r>
  <r>
    <d v="2023-06-18T00:00:00"/>
    <n v="2.7820710973725182E-2"/>
    <n v="1.007726812757781E-2"/>
    <n v="-5.9453204108201985E-2"/>
    <n v="0.32450331125827825"/>
    <n v="5.738284079065914E-2"/>
    <n v="1.1063829787233859E-2"/>
    <n v="3.1722665118545379E-3"/>
    <x v="3"/>
    <x v="8"/>
  </r>
  <r>
    <d v="2023-06-25T00:00:00"/>
    <n v="-3.4652878252413477E-2"/>
    <n v="-1.8371096142069776E-2"/>
    <n v="-1.5687480775146034E-2"/>
    <n v="-0.10588235294117643"/>
    <n v="-6.8351723619475502E-2"/>
    <n v="9.7432659932660037E-2"/>
    <n v="-2.3119968584331407E-2"/>
    <x v="3"/>
    <x v="8"/>
  </r>
  <r>
    <d v="2023-07-02T00:00:00"/>
    <n v="1.2471744471744595E-2"/>
    <n v="1.2476606363067688E-3"/>
    <n v="0"/>
    <n v="1.8750000000000044E-2"/>
    <n v="-4.4828575527178227E-4"/>
    <n v="0.10450623202301057"/>
    <n v="-1.8184751361344009E-2"/>
    <x v="3"/>
    <x v="9"/>
  </r>
  <r>
    <d v="2023-07-09T00:00:00"/>
    <n v="-1.2041468078703987E-2"/>
    <n v="-1.3707165109034247E-2"/>
    <n v="0"/>
    <n v="-6.3609945108169197E-2"/>
    <n v="-2.2244945553702156E-3"/>
    <n v="-1.7361111111111049E-2"/>
    <n v="-2.2836794229116775E-2"/>
    <x v="3"/>
    <x v="9"/>
  </r>
  <r>
    <d v="2023-07-16T00:00:00"/>
    <n v="4.4955467019065942E-2"/>
    <n v="2.2741629816803499E-2"/>
    <n v="3.531250000000008E-2"/>
    <n v="6.3448275862068915E-2"/>
    <n v="7.9361369316240937E-2"/>
    <n v="0.15459363957597172"/>
    <n v="2.3348448720246218E-3"/>
    <x v="3"/>
    <x v="9"/>
  </r>
  <r>
    <d v="2023-07-23T00:00:00"/>
    <n v="1.3389247230945811E-2"/>
    <n v="-1.0500308832612881E-2"/>
    <n v="-1.3884696649562378E-2"/>
    <n v="3.5992217898832779E-2"/>
    <n v="-3.9245081871637333E-2"/>
    <n v="1.0711553175210442E-2"/>
    <n v="4.6643125089380622E-3"/>
    <x v="3"/>
    <x v="9"/>
  </r>
  <r>
    <d v="2023-07-30T00:00:00"/>
    <n v="1.5624710052144053E-2"/>
    <n v="-6.8664169787765461E-3"/>
    <n v="8.1114172023262876E-2"/>
    <n v="2.9107981220657386E-2"/>
    <n v="4.3743606636960974E-2"/>
    <n v="-7.5700227100694573E-4"/>
    <n v="5.2087553516484641E-2"/>
    <x v="3"/>
    <x v="9"/>
  </r>
  <r>
    <d v="2023-08-06T00:00:00"/>
    <n v="-8.9117684675960041E-3"/>
    <n v="-1.9484600879949632E-2"/>
    <n v="-1.033408833522087E-2"/>
    <n v="-7.9075425790754439E-3"/>
    <n v="-7.0598006644518874E-3"/>
    <n v="-5.0000000000000044E-2"/>
    <n v="-1.8135173389950299E-2"/>
    <x v="3"/>
    <x v="10"/>
  </r>
  <r>
    <d v="2023-08-13T00:00:00"/>
    <n v="-2.9690330133242404E-2"/>
    <n v="2.564102564102555E-3"/>
    <n v="-3.1469031612072484E-3"/>
    <n v="-3.5867565910484345E-2"/>
    <n v="-4.6842325386867389E-2"/>
    <n v="-2.3125996810207217E-2"/>
    <n v="6.2406258115461632E-3"/>
    <x v="3"/>
    <x v="10"/>
  </r>
  <r>
    <d v="2023-08-20T00:00:00"/>
    <n v="-4.3110040801592198E-2"/>
    <n v="-3.2608695652173836E-2"/>
    <n v="-1.047496053953223E-2"/>
    <n v="-2.0667726550079535E-2"/>
    <n v="-6.7134708205353277E-2"/>
    <n v="-4.3265306122448943E-2"/>
    <n v="-2.679335617466494E-2"/>
    <x v="3"/>
    <x v="10"/>
  </r>
  <r>
    <d v="2023-08-27T00:00:00"/>
    <n v="-7.0139733439229524E-3"/>
    <n v="-4.2300066093853284E-2"/>
    <n v="-5.553944315545245E-2"/>
    <n v="1.3636363636363669E-2"/>
    <n v="3.9040451552210698E-2"/>
    <n v="-1.2798634812286713E-2"/>
    <n v="1.5548766462723185E-2"/>
    <x v="3"/>
    <x v="10"/>
  </r>
  <r>
    <d v="2023-09-03T00:00:00"/>
    <n v="2.5254696513732133E-2"/>
    <n v="2.553485162180813E-2"/>
    <n v="2.6101642868110453E-3"/>
    <n v="-3.6194746957078805E-2"/>
    <n v="6.7451335445903204E-2"/>
    <n v="4.3215211754537686E-2"/>
    <n v="6.0240931751991189E-2"/>
    <x v="3"/>
    <x v="11"/>
  </r>
  <r>
    <d v="2023-09-10T00:00:00"/>
    <n v="-5.2146820482315448E-2"/>
    <n v="3.7685060565275874E-2"/>
    <n v="-2.6186830015313856E-2"/>
    <n v="2.4260551678298548E-2"/>
    <n v="-6.4461407972858376E-2"/>
    <n v="-7.7879038939519418E-2"/>
    <n v="-1.6086916092193926E-2"/>
    <x v="3"/>
    <x v="11"/>
  </r>
  <r>
    <d v="2023-09-17T00:00:00"/>
    <n v="1.5977448443664777E-2"/>
    <n v="-4.6692607003890996E-2"/>
    <n v="6.447554646957121E-3"/>
    <n v="9.7339390006490056E-4"/>
    <n v="5.8930190389845816E-2"/>
    <n v="2.6055705300988219E-2"/>
    <n v="5.8492975734355079E-2"/>
    <x v="3"/>
    <x v="11"/>
  </r>
  <r>
    <d v="2023-09-24T00:00:00"/>
    <n v="-1.3062960431381443E-2"/>
    <n v="-1.4285714285714235E-2"/>
    <n v="-6.7968750000000022E-2"/>
    <n v="-3.5980551053484633E-2"/>
    <n v="-4.5804794520547865E-2"/>
    <n v="-5.0788091068301178E-2"/>
    <n v="-4.5849420849419786E-3"/>
    <x v="3"/>
    <x v="11"/>
  </r>
  <r>
    <d v="2023-10-01T00:00:00"/>
    <n v="-1.7263049890983706E-2"/>
    <n v="-1.0351966873705987E-2"/>
    <n v="8.0804694048616899E-2"/>
    <n v="-0.15803631472763946"/>
    <n v="4.4863167339614929E-3"/>
    <n v="5.1660516605166018E-2"/>
    <n v="2.9090909090907502E-3"/>
    <x v="3"/>
    <x v="0"/>
  </r>
  <r>
    <d v="2023-10-08T00:00:00"/>
    <n v="-2.3580079348506922E-2"/>
    <n v="4.5327754532775488E-2"/>
    <n v="-0.10811230029471075"/>
    <n v="-0.14057507987220452"/>
    <n v="-4.064314426083071E-2"/>
    <n v="0.10964912280701755"/>
    <n v="-5.3178631858834535E-3"/>
    <x v="3"/>
    <x v="0"/>
  </r>
  <r>
    <d v="2023-10-15T00:00:00"/>
    <n v="5.5671690466897905E-2"/>
    <n v="1.0006671114076049E-2"/>
    <n v="-1.2347826086956504E-2"/>
    <n v="-1.579925650557612E-2"/>
    <n v="1.6294227188081933E-2"/>
    <n v="7.1936758893280661E-2"/>
    <n v="3.1348724179829812E-2"/>
    <x v="3"/>
    <x v="0"/>
  </r>
  <r>
    <d v="2023-10-22T00:00:00"/>
    <n v="2.7530183939713293E-2"/>
    <n v="-1.9815059445178362E-2"/>
    <n v="1.0741327698538417E-2"/>
    <n v="-1.2275731822474101E-2"/>
    <n v="-1.0994044892350008E-2"/>
    <n v="3.2448377581120846E-2"/>
    <n v="4.6182846371347841E-2"/>
    <x v="3"/>
    <x v="0"/>
  </r>
  <r>
    <d v="2023-10-29T00:00:00"/>
    <n v="3.6871833290617717E-2"/>
    <n v="1.6846361185983927E-2"/>
    <n v="9.0592334494774551E-3"/>
    <n v="2.0076481835564097E-2"/>
    <n v="3.1496062992125928E-2"/>
    <n v="4.5714285714285818E-2"/>
    <n v="5.4279279279279447E-2"/>
    <x v="3"/>
    <x v="0"/>
  </r>
  <r>
    <d v="2023-11-05T00:00:00"/>
    <n v="3.4966464327646607E-2"/>
    <n v="4.1749502982107334E-2"/>
    <n v="8.0628453038674053E-2"/>
    <n v="3.0927835051546282E-2"/>
    <n v="2.2002694207454043E-2"/>
    <n v="-1.7076502732240484E-2"/>
    <n v="5.3407391582995789E-3"/>
    <x v="3"/>
    <x v="1"/>
  </r>
  <r>
    <d v="2023-11-12T00:00:00"/>
    <n v="-1.6626172903012382E-2"/>
    <n v="-1.0178117048346036E-2"/>
    <n v="-1.3101134366512279E-2"/>
    <n v="-7.2727272727272085E-3"/>
    <n v="-6.9420035149384773E-2"/>
    <n v="2.8492008339124464E-2"/>
    <n v="-2.7836804079898081E-2"/>
    <x v="3"/>
    <x v="1"/>
  </r>
  <r>
    <d v="2023-11-19T00:00:00"/>
    <n v="3.5528632612360944E-2"/>
    <n v="3.7275064267352276E-2"/>
    <n v="-4.4358102638821451E-2"/>
    <n v="3.1135531135531025E-2"/>
    <n v="8.5457979225684655E-2"/>
    <n v="4.0540540540540571E-2"/>
    <n v="1.6612021857923542E-2"/>
    <x v="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1" cacheId="3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>
  <location ref="A3:H8" firstHeaderRow="0" firstDataRow="1" firstDataCol="1"/>
  <pivotFields count="10">
    <pivotField numFmtId="14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axis="axisRow" showAll="0">
      <items count="5">
        <item x="0"/>
        <item x="1"/>
        <item x="2"/>
        <item x="3"/>
        <item t="default"/>
      </items>
    </pivotField>
    <pivotField showAll="0">
      <items count="13">
        <item x="3"/>
        <item x="4"/>
        <item x="5"/>
        <item x="6"/>
        <item x="7"/>
        <item x="8"/>
        <item x="9"/>
        <item x="10"/>
        <item x="11"/>
        <item x="0"/>
        <item x="1"/>
        <item x="2"/>
        <item t="default"/>
      </items>
    </pivotField>
  </pivotFields>
  <rowFields count="1">
    <field x="8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OdchStd z WIG20" fld="1" subtotal="stdDev" baseField="9" baseItem="11"/>
    <dataField name="OdchStd z Asseco" fld="2" subtotal="stdDev" baseField="9" baseItem="11"/>
    <dataField name="OdchStd z Allegro" fld="3" subtotal="stdDev" baseField="9" baseItem="11"/>
    <dataField name="OdchStd z CD Project" fld="4" subtotal="stdDev" baseField="9" baseItem="11"/>
    <dataField name="OdchStd z KGHM" fld="5" subtotal="stdDev" baseField="9" baseItem="11"/>
    <dataField name="OdchStd z Millenium" fld="6" subtotal="stdDev" baseField="9" baseItem="11"/>
    <dataField name="OdchStd z PZU" fld="7" subtotal="stdDev" baseField="9" baseItem="1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acp_w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ale_w" connectionId="2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cdr_w" connectionId="3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kgh_w" connectionId="4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mil_w" connectionId="5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pzu_w (2)" connectionId="6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C7" sqref="C7"/>
    </sheetView>
  </sheetViews>
  <sheetFormatPr defaultRowHeight="14.5" x14ac:dyDescent="0.35"/>
  <sheetData>
    <row r="1" spans="1:8" x14ac:dyDescent="0.35">
      <c r="A1" s="15"/>
      <c r="B1" s="15" t="s">
        <v>4367</v>
      </c>
      <c r="C1" s="15" t="s">
        <v>4368</v>
      </c>
      <c r="D1" s="15" t="s">
        <v>4369</v>
      </c>
      <c r="E1" s="15" t="s">
        <v>4370</v>
      </c>
      <c r="F1" s="15" t="s">
        <v>4371</v>
      </c>
      <c r="G1" s="15" t="s">
        <v>4372</v>
      </c>
      <c r="H1" s="15" t="s">
        <v>4373</v>
      </c>
    </row>
    <row r="2" spans="1:8" x14ac:dyDescent="0.35">
      <c r="A2" s="13" t="s">
        <v>4367</v>
      </c>
      <c r="B2" s="13">
        <v>1</v>
      </c>
      <c r="C2" s="13"/>
      <c r="D2" s="13"/>
      <c r="E2" s="13"/>
      <c r="F2" s="13"/>
      <c r="G2" s="13"/>
      <c r="H2" s="13"/>
    </row>
    <row r="3" spans="1:8" x14ac:dyDescent="0.35">
      <c r="A3" s="13" t="s">
        <v>4368</v>
      </c>
      <c r="B3" s="13">
        <v>0.33489931215893115</v>
      </c>
      <c r="C3" s="13">
        <v>1</v>
      </c>
      <c r="D3" s="13"/>
      <c r="E3" s="13"/>
      <c r="F3" s="13"/>
      <c r="G3" s="13"/>
      <c r="H3" s="13"/>
    </row>
    <row r="4" spans="1:8" x14ac:dyDescent="0.35">
      <c r="A4" s="13" t="s">
        <v>4369</v>
      </c>
      <c r="B4" s="13">
        <v>0.53894609512811997</v>
      </c>
      <c r="C4" s="13">
        <v>0.25876346133240674</v>
      </c>
      <c r="D4" s="13">
        <v>1</v>
      </c>
      <c r="E4" s="13"/>
      <c r="F4" s="13"/>
      <c r="G4" s="13"/>
      <c r="H4" s="13"/>
    </row>
    <row r="5" spans="1:8" x14ac:dyDescent="0.35">
      <c r="A5" s="13" t="s">
        <v>4370</v>
      </c>
      <c r="B5" s="13">
        <v>0.34574986852336326</v>
      </c>
      <c r="C5" s="13">
        <v>0.14985438109360008</v>
      </c>
      <c r="D5" s="13">
        <v>0.20601177016562225</v>
      </c>
      <c r="E5" s="13">
        <v>1</v>
      </c>
      <c r="F5" s="13"/>
      <c r="G5" s="13"/>
      <c r="H5" s="13"/>
    </row>
    <row r="6" spans="1:8" x14ac:dyDescent="0.35">
      <c r="A6" s="13" t="s">
        <v>4371</v>
      </c>
      <c r="B6" s="13">
        <v>0.64841090844316962</v>
      </c>
      <c r="C6" s="13">
        <v>2.6794588268442766E-2</v>
      </c>
      <c r="D6" s="13">
        <v>0.19145622099061538</v>
      </c>
      <c r="E6" s="13">
        <v>0.18794304037032258</v>
      </c>
      <c r="F6" s="13">
        <v>1</v>
      </c>
      <c r="G6" s="13"/>
      <c r="H6" s="13"/>
    </row>
    <row r="7" spans="1:8" x14ac:dyDescent="0.35">
      <c r="A7" s="13" t="s">
        <v>4372</v>
      </c>
      <c r="B7" s="13">
        <v>0.67037097872861062</v>
      </c>
      <c r="C7" s="13">
        <v>0.17885556231928107</v>
      </c>
      <c r="D7" s="13">
        <v>0.29886913535754239</v>
      </c>
      <c r="E7" s="13">
        <v>0.10635176967166377</v>
      </c>
      <c r="F7" s="13">
        <v>0.34188063178662764</v>
      </c>
      <c r="G7" s="13">
        <v>1</v>
      </c>
      <c r="H7" s="13"/>
    </row>
    <row r="8" spans="1:8" ht="15" thickBot="1" x14ac:dyDescent="0.4">
      <c r="A8" s="14" t="s">
        <v>4373</v>
      </c>
      <c r="B8" s="14">
        <v>0.68528680749865356</v>
      </c>
      <c r="C8" s="14">
        <v>0.23420893912000326</v>
      </c>
      <c r="D8" s="14">
        <v>0.34623366367704911</v>
      </c>
      <c r="E8" s="14">
        <v>-1.2382965591307058E-2</v>
      </c>
      <c r="F8" s="14">
        <v>0.31681681777455895</v>
      </c>
      <c r="G8" s="14">
        <v>0.56588098487843297</v>
      </c>
      <c r="H8" s="14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workbookViewId="0">
      <selection sqref="A1:E1048576"/>
    </sheetView>
  </sheetViews>
  <sheetFormatPr defaultRowHeight="14.5" x14ac:dyDescent="0.35"/>
  <cols>
    <col min="1" max="1" width="10.08984375" bestFit="1" customWidth="1"/>
    <col min="2" max="2" width="8.26953125" bestFit="1" customWidth="1"/>
    <col min="3" max="3" width="9.26953125" bestFit="1" customWidth="1"/>
    <col min="4" max="4" width="8.453125" bestFit="1" customWidth="1"/>
    <col min="5" max="5" width="10.08984375" bestFit="1" customWidth="1"/>
    <col min="6" max="6" width="15.453125" bestFit="1" customWidth="1"/>
  </cols>
  <sheetData>
    <row r="1" spans="1: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5">
      <c r="A2" s="1">
        <v>44122</v>
      </c>
      <c r="B2" t="s">
        <v>2464</v>
      </c>
      <c r="C2" t="s">
        <v>2465</v>
      </c>
      <c r="D2" t="s">
        <v>2466</v>
      </c>
      <c r="E2" t="s">
        <v>2467</v>
      </c>
      <c r="F2" t="s">
        <v>2468</v>
      </c>
    </row>
    <row r="3" spans="1:6" x14ac:dyDescent="0.35">
      <c r="A3" s="1">
        <v>44129</v>
      </c>
      <c r="B3" t="s">
        <v>2469</v>
      </c>
      <c r="C3" t="s">
        <v>2470</v>
      </c>
      <c r="D3" t="s">
        <v>2471</v>
      </c>
      <c r="E3" t="s">
        <v>2472</v>
      </c>
      <c r="F3" t="s">
        <v>2473</v>
      </c>
    </row>
    <row r="4" spans="1:6" x14ac:dyDescent="0.35">
      <c r="A4" s="1">
        <v>44136</v>
      </c>
      <c r="B4" t="s">
        <v>2474</v>
      </c>
      <c r="C4" t="s">
        <v>2475</v>
      </c>
      <c r="D4" t="s">
        <v>2476</v>
      </c>
      <c r="E4" t="s">
        <v>2477</v>
      </c>
      <c r="F4" t="s">
        <v>2478</v>
      </c>
    </row>
    <row r="5" spans="1:6" x14ac:dyDescent="0.35">
      <c r="A5" s="1">
        <v>44143</v>
      </c>
      <c r="B5" t="s">
        <v>2479</v>
      </c>
      <c r="C5" t="s">
        <v>2480</v>
      </c>
      <c r="D5" t="s">
        <v>2481</v>
      </c>
      <c r="E5" t="s">
        <v>2482</v>
      </c>
      <c r="F5" t="s">
        <v>2483</v>
      </c>
    </row>
    <row r="6" spans="1:6" x14ac:dyDescent="0.35">
      <c r="A6" s="1">
        <v>44150</v>
      </c>
      <c r="B6" t="s">
        <v>2482</v>
      </c>
      <c r="C6" t="s">
        <v>2484</v>
      </c>
      <c r="D6" t="s">
        <v>2485</v>
      </c>
      <c r="E6" t="s">
        <v>2486</v>
      </c>
      <c r="F6" t="s">
        <v>2487</v>
      </c>
    </row>
    <row r="7" spans="1:6" x14ac:dyDescent="0.35">
      <c r="A7" s="1">
        <v>44157</v>
      </c>
      <c r="B7" t="s">
        <v>2488</v>
      </c>
      <c r="C7" t="s">
        <v>2489</v>
      </c>
      <c r="D7" t="s">
        <v>2490</v>
      </c>
      <c r="E7" t="s">
        <v>2484</v>
      </c>
      <c r="F7" t="s">
        <v>2491</v>
      </c>
    </row>
    <row r="8" spans="1:6" x14ac:dyDescent="0.35">
      <c r="A8" s="1">
        <v>44164</v>
      </c>
      <c r="B8" t="s">
        <v>2492</v>
      </c>
      <c r="C8" t="s">
        <v>2493</v>
      </c>
      <c r="D8" t="s">
        <v>2494</v>
      </c>
      <c r="E8" t="s">
        <v>2495</v>
      </c>
      <c r="F8" t="s">
        <v>2496</v>
      </c>
    </row>
    <row r="9" spans="1:6" x14ac:dyDescent="0.35">
      <c r="A9" s="1">
        <v>44171</v>
      </c>
      <c r="B9" t="s">
        <v>2497</v>
      </c>
      <c r="C9" t="s">
        <v>2498</v>
      </c>
      <c r="D9" t="s">
        <v>2499</v>
      </c>
      <c r="E9" t="s">
        <v>2498</v>
      </c>
      <c r="F9" t="s">
        <v>2500</v>
      </c>
    </row>
    <row r="10" spans="1:6" x14ac:dyDescent="0.35">
      <c r="A10" s="1">
        <v>44178</v>
      </c>
      <c r="B10" t="s">
        <v>2501</v>
      </c>
      <c r="C10" t="s">
        <v>2502</v>
      </c>
      <c r="D10" t="s">
        <v>2503</v>
      </c>
      <c r="E10" t="s">
        <v>2095</v>
      </c>
      <c r="F10" t="s">
        <v>2504</v>
      </c>
    </row>
    <row r="11" spans="1:6" x14ac:dyDescent="0.35">
      <c r="A11" s="1">
        <v>44185</v>
      </c>
      <c r="B11" t="s">
        <v>2505</v>
      </c>
      <c r="C11" t="s">
        <v>2506</v>
      </c>
      <c r="D11" t="s">
        <v>2507</v>
      </c>
      <c r="E11" t="s">
        <v>2508</v>
      </c>
      <c r="F11" t="s">
        <v>2509</v>
      </c>
    </row>
    <row r="12" spans="1:6" x14ac:dyDescent="0.35">
      <c r="A12" s="1">
        <v>44192</v>
      </c>
      <c r="B12" t="s">
        <v>2510</v>
      </c>
      <c r="C12" t="s">
        <v>2511</v>
      </c>
      <c r="D12" t="s">
        <v>2512</v>
      </c>
      <c r="E12" t="s">
        <v>2513</v>
      </c>
      <c r="F12" t="s">
        <v>2514</v>
      </c>
    </row>
    <row r="13" spans="1:6" x14ac:dyDescent="0.35">
      <c r="A13" s="1">
        <v>44199</v>
      </c>
      <c r="B13" t="s">
        <v>2515</v>
      </c>
      <c r="C13" t="s">
        <v>2516</v>
      </c>
      <c r="D13" t="s">
        <v>2517</v>
      </c>
      <c r="E13" t="s">
        <v>2518</v>
      </c>
      <c r="F13" t="s">
        <v>2519</v>
      </c>
    </row>
    <row r="14" spans="1:6" x14ac:dyDescent="0.35">
      <c r="A14" s="1">
        <v>44206</v>
      </c>
      <c r="B14" t="s">
        <v>2508</v>
      </c>
      <c r="C14" t="s">
        <v>2520</v>
      </c>
      <c r="D14" t="s">
        <v>2508</v>
      </c>
      <c r="E14" t="s">
        <v>2521</v>
      </c>
      <c r="F14" t="s">
        <v>2522</v>
      </c>
    </row>
    <row r="15" spans="1:6" x14ac:dyDescent="0.35">
      <c r="A15" s="1">
        <v>44213</v>
      </c>
      <c r="B15" t="s">
        <v>2523</v>
      </c>
      <c r="C15" t="s">
        <v>2524</v>
      </c>
      <c r="D15" t="s">
        <v>2525</v>
      </c>
      <c r="E15" t="s">
        <v>2526</v>
      </c>
      <c r="F15" t="s">
        <v>2527</v>
      </c>
    </row>
    <row r="16" spans="1:6" x14ac:dyDescent="0.35">
      <c r="A16" s="1">
        <v>44220</v>
      </c>
      <c r="B16" t="s">
        <v>2528</v>
      </c>
      <c r="C16" t="s">
        <v>2529</v>
      </c>
      <c r="D16" t="s">
        <v>2530</v>
      </c>
      <c r="E16" t="s">
        <v>2531</v>
      </c>
      <c r="F16" t="s">
        <v>2532</v>
      </c>
    </row>
    <row r="17" spans="1:6" x14ac:dyDescent="0.35">
      <c r="A17" s="1">
        <v>44227</v>
      </c>
      <c r="B17" t="s">
        <v>2533</v>
      </c>
      <c r="C17" t="s">
        <v>2534</v>
      </c>
      <c r="D17" t="s">
        <v>2535</v>
      </c>
      <c r="E17" t="s">
        <v>2536</v>
      </c>
      <c r="F17" t="s">
        <v>2537</v>
      </c>
    </row>
    <row r="18" spans="1:6" x14ac:dyDescent="0.35">
      <c r="A18" s="1">
        <v>44234</v>
      </c>
      <c r="B18" t="s">
        <v>2538</v>
      </c>
      <c r="C18" t="s">
        <v>2539</v>
      </c>
      <c r="D18" t="s">
        <v>2095</v>
      </c>
      <c r="E18" t="s">
        <v>2533</v>
      </c>
      <c r="F18" t="s">
        <v>2540</v>
      </c>
    </row>
    <row r="19" spans="1:6" x14ac:dyDescent="0.35">
      <c r="A19" s="1">
        <v>44241</v>
      </c>
      <c r="B19" t="s">
        <v>2541</v>
      </c>
      <c r="C19" t="s">
        <v>2542</v>
      </c>
      <c r="D19" t="s">
        <v>2543</v>
      </c>
      <c r="E19" t="s">
        <v>2544</v>
      </c>
      <c r="F19" t="s">
        <v>2545</v>
      </c>
    </row>
    <row r="20" spans="1:6" x14ac:dyDescent="0.35">
      <c r="A20" s="1">
        <v>44248</v>
      </c>
      <c r="B20" t="s">
        <v>2546</v>
      </c>
      <c r="C20" t="s">
        <v>2547</v>
      </c>
      <c r="D20" t="s">
        <v>2548</v>
      </c>
      <c r="E20" t="s">
        <v>2547</v>
      </c>
      <c r="F20" t="s">
        <v>2549</v>
      </c>
    </row>
    <row r="21" spans="1:6" x14ac:dyDescent="0.35">
      <c r="A21" s="1">
        <v>44255</v>
      </c>
      <c r="B21" t="s">
        <v>2550</v>
      </c>
      <c r="C21" t="s">
        <v>2551</v>
      </c>
      <c r="D21" t="s">
        <v>2552</v>
      </c>
      <c r="E21" t="s">
        <v>2553</v>
      </c>
      <c r="F21" t="s">
        <v>2554</v>
      </c>
    </row>
    <row r="22" spans="1:6" x14ac:dyDescent="0.35">
      <c r="A22" s="1">
        <v>44262</v>
      </c>
      <c r="B22" t="s">
        <v>2555</v>
      </c>
      <c r="C22" t="s">
        <v>2556</v>
      </c>
      <c r="D22" t="s">
        <v>2518</v>
      </c>
      <c r="E22" t="s">
        <v>2557</v>
      </c>
      <c r="F22" t="s">
        <v>2558</v>
      </c>
    </row>
    <row r="23" spans="1:6" x14ac:dyDescent="0.35">
      <c r="A23" s="1">
        <v>44269</v>
      </c>
      <c r="B23" t="s">
        <v>2559</v>
      </c>
      <c r="C23" t="s">
        <v>2560</v>
      </c>
      <c r="D23" t="s">
        <v>2561</v>
      </c>
      <c r="E23" t="s">
        <v>2562</v>
      </c>
      <c r="F23" t="s">
        <v>2563</v>
      </c>
    </row>
    <row r="24" spans="1:6" x14ac:dyDescent="0.35">
      <c r="A24" s="1">
        <v>44276</v>
      </c>
      <c r="B24" t="s">
        <v>2564</v>
      </c>
      <c r="C24" t="s">
        <v>2565</v>
      </c>
      <c r="D24" t="s">
        <v>2566</v>
      </c>
      <c r="E24" t="s">
        <v>2567</v>
      </c>
      <c r="F24" t="s">
        <v>2568</v>
      </c>
    </row>
    <row r="25" spans="1:6" x14ac:dyDescent="0.35">
      <c r="A25" s="1">
        <v>44283</v>
      </c>
      <c r="B25" t="s">
        <v>2569</v>
      </c>
      <c r="C25" t="s">
        <v>2570</v>
      </c>
      <c r="D25" t="s">
        <v>2571</v>
      </c>
      <c r="E25" t="s">
        <v>2572</v>
      </c>
      <c r="F25" t="s">
        <v>2573</v>
      </c>
    </row>
    <row r="26" spans="1:6" x14ac:dyDescent="0.35">
      <c r="A26" s="1">
        <v>44290</v>
      </c>
      <c r="B26" t="s">
        <v>2574</v>
      </c>
      <c r="C26" t="s">
        <v>2575</v>
      </c>
      <c r="D26" t="s">
        <v>2576</v>
      </c>
      <c r="E26" t="s">
        <v>2506</v>
      </c>
      <c r="F26" t="s">
        <v>2577</v>
      </c>
    </row>
    <row r="27" spans="1:6" x14ac:dyDescent="0.35">
      <c r="A27" s="1">
        <v>44297</v>
      </c>
      <c r="B27" t="s">
        <v>2578</v>
      </c>
      <c r="C27" t="s">
        <v>2579</v>
      </c>
      <c r="D27" t="s">
        <v>2580</v>
      </c>
      <c r="E27" t="s">
        <v>2581</v>
      </c>
      <c r="F27" t="s">
        <v>2582</v>
      </c>
    </row>
    <row r="28" spans="1:6" x14ac:dyDescent="0.35">
      <c r="A28" s="1">
        <v>44304</v>
      </c>
      <c r="B28" t="s">
        <v>2583</v>
      </c>
      <c r="C28" t="s">
        <v>2584</v>
      </c>
      <c r="D28" t="s">
        <v>2585</v>
      </c>
      <c r="E28" t="s">
        <v>2586</v>
      </c>
      <c r="F28" t="s">
        <v>2587</v>
      </c>
    </row>
    <row r="29" spans="1:6" x14ac:dyDescent="0.35">
      <c r="A29" s="1">
        <v>44311</v>
      </c>
      <c r="B29" t="s">
        <v>2588</v>
      </c>
      <c r="C29" t="s">
        <v>2589</v>
      </c>
      <c r="D29" t="s">
        <v>2590</v>
      </c>
      <c r="E29" t="s">
        <v>2591</v>
      </c>
      <c r="F29" t="s">
        <v>2592</v>
      </c>
    </row>
    <row r="30" spans="1:6" x14ac:dyDescent="0.35">
      <c r="A30" s="1">
        <v>44318</v>
      </c>
      <c r="B30" t="s">
        <v>2593</v>
      </c>
      <c r="C30" t="s">
        <v>2594</v>
      </c>
      <c r="D30" t="s">
        <v>2595</v>
      </c>
      <c r="E30" t="s">
        <v>2595</v>
      </c>
      <c r="F30" t="s">
        <v>2596</v>
      </c>
    </row>
    <row r="31" spans="1:6" x14ac:dyDescent="0.35">
      <c r="A31" s="1">
        <v>44325</v>
      </c>
      <c r="B31" t="s">
        <v>2538</v>
      </c>
      <c r="C31" t="s">
        <v>2597</v>
      </c>
      <c r="D31" t="s">
        <v>2598</v>
      </c>
      <c r="E31" t="s">
        <v>2599</v>
      </c>
      <c r="F31" t="s">
        <v>2600</v>
      </c>
    </row>
    <row r="32" spans="1:6" x14ac:dyDescent="0.35">
      <c r="A32" s="1">
        <v>44332</v>
      </c>
      <c r="B32" t="s">
        <v>2601</v>
      </c>
      <c r="C32" t="s">
        <v>2602</v>
      </c>
      <c r="D32" t="s">
        <v>2603</v>
      </c>
      <c r="E32" t="s">
        <v>2604</v>
      </c>
      <c r="F32" t="s">
        <v>2605</v>
      </c>
    </row>
    <row r="33" spans="1:6" x14ac:dyDescent="0.35">
      <c r="A33" s="1">
        <v>44339</v>
      </c>
      <c r="B33" t="s">
        <v>2606</v>
      </c>
      <c r="C33" t="s">
        <v>2607</v>
      </c>
      <c r="D33" t="s">
        <v>2578</v>
      </c>
      <c r="E33" t="s">
        <v>2608</v>
      </c>
      <c r="F33" t="s">
        <v>2609</v>
      </c>
    </row>
    <row r="34" spans="1:6" x14ac:dyDescent="0.35">
      <c r="A34" s="1">
        <v>44346</v>
      </c>
      <c r="B34" t="s">
        <v>2610</v>
      </c>
      <c r="C34" t="s">
        <v>2611</v>
      </c>
      <c r="D34" t="s">
        <v>2612</v>
      </c>
      <c r="E34" t="s">
        <v>2613</v>
      </c>
      <c r="F34" t="s">
        <v>2614</v>
      </c>
    </row>
    <row r="35" spans="1:6" x14ac:dyDescent="0.35">
      <c r="A35" s="1">
        <v>44353</v>
      </c>
      <c r="B35" t="s">
        <v>2615</v>
      </c>
      <c r="C35" t="s">
        <v>2616</v>
      </c>
      <c r="D35" t="s">
        <v>2617</v>
      </c>
      <c r="E35" t="s">
        <v>2584</v>
      </c>
      <c r="F35" t="s">
        <v>2618</v>
      </c>
    </row>
    <row r="36" spans="1:6" x14ac:dyDescent="0.35">
      <c r="A36" s="1">
        <v>44360</v>
      </c>
      <c r="B36" t="s">
        <v>2611</v>
      </c>
      <c r="C36" t="s">
        <v>2619</v>
      </c>
      <c r="D36" t="s">
        <v>2620</v>
      </c>
      <c r="E36" t="s">
        <v>2621</v>
      </c>
      <c r="F36" t="s">
        <v>2622</v>
      </c>
    </row>
    <row r="37" spans="1:6" x14ac:dyDescent="0.35">
      <c r="A37" s="1">
        <v>44367</v>
      </c>
      <c r="B37" t="s">
        <v>2623</v>
      </c>
      <c r="C37" t="s">
        <v>2624</v>
      </c>
      <c r="D37" t="s">
        <v>2572</v>
      </c>
      <c r="E37" t="s">
        <v>2625</v>
      </c>
      <c r="F37" t="s">
        <v>2626</v>
      </c>
    </row>
    <row r="38" spans="1:6" x14ac:dyDescent="0.35">
      <c r="A38" s="1">
        <v>44374</v>
      </c>
      <c r="B38" t="s">
        <v>2627</v>
      </c>
      <c r="C38" t="s">
        <v>2628</v>
      </c>
      <c r="D38" t="s">
        <v>2629</v>
      </c>
      <c r="E38" t="s">
        <v>2057</v>
      </c>
      <c r="F38" t="s">
        <v>2630</v>
      </c>
    </row>
    <row r="39" spans="1:6" x14ac:dyDescent="0.35">
      <c r="A39" s="1">
        <v>44381</v>
      </c>
      <c r="B39" t="s">
        <v>2631</v>
      </c>
      <c r="C39" t="s">
        <v>2632</v>
      </c>
      <c r="D39" t="s">
        <v>2633</v>
      </c>
      <c r="E39" t="s">
        <v>2634</v>
      </c>
      <c r="F39" t="s">
        <v>2635</v>
      </c>
    </row>
    <row r="40" spans="1:6" x14ac:dyDescent="0.35">
      <c r="A40" s="1">
        <v>44388</v>
      </c>
      <c r="B40" t="s">
        <v>2636</v>
      </c>
      <c r="C40" t="s">
        <v>2058</v>
      </c>
      <c r="D40" t="s">
        <v>2637</v>
      </c>
      <c r="E40" t="s">
        <v>2638</v>
      </c>
      <c r="F40" t="s">
        <v>2639</v>
      </c>
    </row>
    <row r="41" spans="1:6" x14ac:dyDescent="0.35">
      <c r="A41" s="1">
        <v>44395</v>
      </c>
      <c r="B41" t="s">
        <v>2640</v>
      </c>
      <c r="C41" t="s">
        <v>2641</v>
      </c>
      <c r="D41" t="s">
        <v>2642</v>
      </c>
      <c r="E41" t="s">
        <v>2643</v>
      </c>
      <c r="F41" t="s">
        <v>2644</v>
      </c>
    </row>
    <row r="42" spans="1:6" x14ac:dyDescent="0.35">
      <c r="A42" s="1">
        <v>44402</v>
      </c>
      <c r="B42" t="s">
        <v>2645</v>
      </c>
      <c r="C42" t="s">
        <v>2646</v>
      </c>
      <c r="D42" t="s">
        <v>2647</v>
      </c>
      <c r="E42" t="s">
        <v>2648</v>
      </c>
      <c r="F42" t="s">
        <v>2649</v>
      </c>
    </row>
    <row r="43" spans="1:6" x14ac:dyDescent="0.35">
      <c r="A43" s="1">
        <v>44409</v>
      </c>
      <c r="B43" t="s">
        <v>2650</v>
      </c>
      <c r="C43" t="s">
        <v>2651</v>
      </c>
      <c r="D43" t="s">
        <v>2652</v>
      </c>
      <c r="E43" t="s">
        <v>2653</v>
      </c>
      <c r="F43" t="s">
        <v>2654</v>
      </c>
    </row>
    <row r="44" spans="1:6" x14ac:dyDescent="0.35">
      <c r="A44" s="1">
        <v>44416</v>
      </c>
      <c r="B44" t="s">
        <v>2655</v>
      </c>
      <c r="C44" t="s">
        <v>2656</v>
      </c>
      <c r="D44" t="s">
        <v>2657</v>
      </c>
      <c r="E44" t="s">
        <v>2632</v>
      </c>
      <c r="F44" t="s">
        <v>2658</v>
      </c>
    </row>
    <row r="45" spans="1:6" x14ac:dyDescent="0.35">
      <c r="A45" s="1">
        <v>44423</v>
      </c>
      <c r="B45" t="s">
        <v>2632</v>
      </c>
      <c r="C45" t="s">
        <v>2659</v>
      </c>
      <c r="D45" t="s">
        <v>2660</v>
      </c>
      <c r="E45" t="s">
        <v>2650</v>
      </c>
      <c r="F45" t="s">
        <v>2661</v>
      </c>
    </row>
    <row r="46" spans="1:6" x14ac:dyDescent="0.35">
      <c r="A46" s="1">
        <v>44430</v>
      </c>
      <c r="B46" t="s">
        <v>2662</v>
      </c>
      <c r="C46" t="s">
        <v>2663</v>
      </c>
      <c r="D46" t="s">
        <v>2664</v>
      </c>
      <c r="E46" t="s">
        <v>2665</v>
      </c>
      <c r="F46" t="s">
        <v>2666</v>
      </c>
    </row>
    <row r="47" spans="1:6" x14ac:dyDescent="0.35">
      <c r="A47" s="1">
        <v>44437</v>
      </c>
      <c r="B47" t="s">
        <v>2667</v>
      </c>
      <c r="C47" t="s">
        <v>2668</v>
      </c>
      <c r="D47" t="s">
        <v>2669</v>
      </c>
      <c r="E47" t="s">
        <v>2668</v>
      </c>
      <c r="F47" t="s">
        <v>2670</v>
      </c>
    </row>
    <row r="48" spans="1:6" x14ac:dyDescent="0.35">
      <c r="A48" s="1">
        <v>44444</v>
      </c>
      <c r="B48" t="s">
        <v>2671</v>
      </c>
      <c r="C48" t="s">
        <v>2672</v>
      </c>
      <c r="D48" t="s">
        <v>2673</v>
      </c>
      <c r="E48" t="s">
        <v>2674</v>
      </c>
      <c r="F48" t="s">
        <v>2675</v>
      </c>
    </row>
    <row r="49" spans="1:6" x14ac:dyDescent="0.35">
      <c r="A49" s="1">
        <v>44451</v>
      </c>
      <c r="B49" t="s">
        <v>2676</v>
      </c>
      <c r="C49" t="s">
        <v>2677</v>
      </c>
      <c r="D49" t="s">
        <v>2678</v>
      </c>
      <c r="E49" t="s">
        <v>2679</v>
      </c>
      <c r="F49" t="s">
        <v>2680</v>
      </c>
    </row>
    <row r="50" spans="1:6" x14ac:dyDescent="0.35">
      <c r="A50" s="1">
        <v>44458</v>
      </c>
      <c r="B50" t="s">
        <v>2668</v>
      </c>
      <c r="C50" t="s">
        <v>2681</v>
      </c>
      <c r="D50" t="s">
        <v>2682</v>
      </c>
      <c r="E50" t="s">
        <v>1958</v>
      </c>
      <c r="F50" t="s">
        <v>2683</v>
      </c>
    </row>
    <row r="51" spans="1:6" x14ac:dyDescent="0.35">
      <c r="A51" s="1">
        <v>44465</v>
      </c>
      <c r="B51" t="s">
        <v>2684</v>
      </c>
      <c r="C51" t="s">
        <v>2684</v>
      </c>
      <c r="D51" t="s">
        <v>2685</v>
      </c>
      <c r="E51" t="s">
        <v>2686</v>
      </c>
      <c r="F51" t="s">
        <v>2687</v>
      </c>
    </row>
    <row r="52" spans="1:6" x14ac:dyDescent="0.35">
      <c r="A52" s="1">
        <v>44472</v>
      </c>
      <c r="B52" t="s">
        <v>2688</v>
      </c>
      <c r="C52" t="s">
        <v>2689</v>
      </c>
      <c r="D52" t="s">
        <v>2690</v>
      </c>
      <c r="E52" t="s">
        <v>2691</v>
      </c>
      <c r="F52" t="s">
        <v>2692</v>
      </c>
    </row>
    <row r="53" spans="1:6" x14ac:dyDescent="0.35">
      <c r="A53" s="1">
        <v>44479</v>
      </c>
      <c r="B53" t="s">
        <v>2693</v>
      </c>
      <c r="C53" t="s">
        <v>2694</v>
      </c>
      <c r="D53" t="s">
        <v>2695</v>
      </c>
      <c r="E53" t="s">
        <v>2696</v>
      </c>
      <c r="F53" t="s">
        <v>2697</v>
      </c>
    </row>
    <row r="54" spans="1:6" x14ac:dyDescent="0.35">
      <c r="A54" s="1">
        <v>44486</v>
      </c>
      <c r="B54" t="s">
        <v>2698</v>
      </c>
      <c r="C54" t="s">
        <v>2699</v>
      </c>
      <c r="D54" t="s">
        <v>2700</v>
      </c>
      <c r="E54" t="s">
        <v>2701</v>
      </c>
      <c r="F54" t="s">
        <v>2702</v>
      </c>
    </row>
    <row r="55" spans="1:6" x14ac:dyDescent="0.35">
      <c r="A55" s="1">
        <v>44493</v>
      </c>
      <c r="B55" t="s">
        <v>2703</v>
      </c>
      <c r="C55" t="s">
        <v>2704</v>
      </c>
      <c r="D55" t="s">
        <v>2705</v>
      </c>
      <c r="E55" t="s">
        <v>2706</v>
      </c>
      <c r="F55" t="s">
        <v>2707</v>
      </c>
    </row>
    <row r="56" spans="1:6" x14ac:dyDescent="0.35">
      <c r="A56" s="1">
        <v>44500</v>
      </c>
      <c r="B56" t="s">
        <v>2708</v>
      </c>
      <c r="C56" t="s">
        <v>2709</v>
      </c>
      <c r="D56" t="s">
        <v>2710</v>
      </c>
      <c r="E56" t="s">
        <v>2711</v>
      </c>
      <c r="F56" t="s">
        <v>2712</v>
      </c>
    </row>
    <row r="57" spans="1:6" x14ac:dyDescent="0.35">
      <c r="A57" s="1">
        <v>44507</v>
      </c>
      <c r="B57" t="s">
        <v>2713</v>
      </c>
      <c r="C57" t="s">
        <v>2714</v>
      </c>
      <c r="D57" t="s">
        <v>2715</v>
      </c>
      <c r="E57" t="s">
        <v>2716</v>
      </c>
      <c r="F57" t="s">
        <v>2717</v>
      </c>
    </row>
    <row r="58" spans="1:6" x14ac:dyDescent="0.35">
      <c r="A58" s="1">
        <v>44514</v>
      </c>
      <c r="B58" t="s">
        <v>2713</v>
      </c>
      <c r="C58" t="s">
        <v>2718</v>
      </c>
      <c r="D58" t="s">
        <v>2719</v>
      </c>
      <c r="E58" t="s">
        <v>2720</v>
      </c>
      <c r="F58" t="s">
        <v>2721</v>
      </c>
    </row>
    <row r="59" spans="1:6" x14ac:dyDescent="0.35">
      <c r="A59" s="1">
        <v>44521</v>
      </c>
      <c r="B59" t="s">
        <v>2718</v>
      </c>
      <c r="C59" t="s">
        <v>2722</v>
      </c>
      <c r="D59" t="s">
        <v>2723</v>
      </c>
      <c r="E59" t="s">
        <v>2724</v>
      </c>
      <c r="F59" t="s">
        <v>2725</v>
      </c>
    </row>
    <row r="60" spans="1:6" x14ac:dyDescent="0.35">
      <c r="A60" s="1">
        <v>44528</v>
      </c>
      <c r="B60" t="s">
        <v>2726</v>
      </c>
      <c r="C60" t="s">
        <v>2727</v>
      </c>
      <c r="D60" t="s">
        <v>2728</v>
      </c>
      <c r="E60" t="s">
        <v>2729</v>
      </c>
      <c r="F60" t="s">
        <v>2730</v>
      </c>
    </row>
    <row r="61" spans="1:6" x14ac:dyDescent="0.35">
      <c r="A61" s="1">
        <v>44535</v>
      </c>
      <c r="B61" t="s">
        <v>2731</v>
      </c>
      <c r="C61" t="s">
        <v>2732</v>
      </c>
      <c r="D61" t="s">
        <v>2733</v>
      </c>
      <c r="E61" t="s">
        <v>2734</v>
      </c>
      <c r="F61" t="s">
        <v>2735</v>
      </c>
    </row>
    <row r="62" spans="1:6" x14ac:dyDescent="0.35">
      <c r="A62" s="1">
        <v>44542</v>
      </c>
      <c r="B62" t="s">
        <v>2736</v>
      </c>
      <c r="C62" t="s">
        <v>2737</v>
      </c>
      <c r="D62" t="s">
        <v>2738</v>
      </c>
      <c r="E62" t="s">
        <v>2739</v>
      </c>
      <c r="F62" t="s">
        <v>2740</v>
      </c>
    </row>
    <row r="63" spans="1:6" x14ac:dyDescent="0.35">
      <c r="A63" s="1">
        <v>44549</v>
      </c>
      <c r="B63" t="s">
        <v>2741</v>
      </c>
      <c r="C63" t="s">
        <v>2742</v>
      </c>
      <c r="D63" t="s">
        <v>2743</v>
      </c>
      <c r="E63" t="s">
        <v>2744</v>
      </c>
      <c r="F63" t="s">
        <v>2745</v>
      </c>
    </row>
    <row r="64" spans="1:6" x14ac:dyDescent="0.35">
      <c r="A64" s="1">
        <v>44556</v>
      </c>
      <c r="B64" t="s">
        <v>2746</v>
      </c>
      <c r="C64" t="s">
        <v>2747</v>
      </c>
      <c r="D64" t="s">
        <v>2748</v>
      </c>
      <c r="E64" t="s">
        <v>2736</v>
      </c>
      <c r="F64" t="s">
        <v>2749</v>
      </c>
    </row>
    <row r="65" spans="1:6" x14ac:dyDescent="0.35">
      <c r="A65" s="1">
        <v>44563</v>
      </c>
      <c r="B65" t="s">
        <v>2750</v>
      </c>
      <c r="C65" t="s">
        <v>2751</v>
      </c>
      <c r="D65" t="s">
        <v>2752</v>
      </c>
      <c r="E65" t="s">
        <v>2753</v>
      </c>
      <c r="F65" t="s">
        <v>2754</v>
      </c>
    </row>
    <row r="66" spans="1:6" x14ac:dyDescent="0.35">
      <c r="A66" s="1">
        <v>44570</v>
      </c>
      <c r="B66" t="s">
        <v>2755</v>
      </c>
      <c r="C66" t="s">
        <v>2756</v>
      </c>
      <c r="D66" t="s">
        <v>2738</v>
      </c>
      <c r="E66" t="s">
        <v>2757</v>
      </c>
      <c r="F66" t="s">
        <v>2758</v>
      </c>
    </row>
    <row r="67" spans="1:6" x14ac:dyDescent="0.35">
      <c r="A67" s="1">
        <v>44577</v>
      </c>
      <c r="B67" t="s">
        <v>2724</v>
      </c>
      <c r="C67" t="s">
        <v>2759</v>
      </c>
      <c r="D67" t="s">
        <v>2760</v>
      </c>
      <c r="E67" t="s">
        <v>2761</v>
      </c>
      <c r="F67" t="s">
        <v>2762</v>
      </c>
    </row>
    <row r="68" spans="1:6" x14ac:dyDescent="0.35">
      <c r="A68" s="1">
        <v>44584</v>
      </c>
      <c r="B68" t="s">
        <v>2763</v>
      </c>
      <c r="C68" t="s">
        <v>2764</v>
      </c>
      <c r="D68" t="s">
        <v>2765</v>
      </c>
      <c r="E68" t="s">
        <v>2766</v>
      </c>
      <c r="F68" t="s">
        <v>2767</v>
      </c>
    </row>
    <row r="69" spans="1:6" x14ac:dyDescent="0.35">
      <c r="A69" s="1">
        <v>44591</v>
      </c>
      <c r="B69" t="s">
        <v>2768</v>
      </c>
      <c r="C69" t="s">
        <v>2769</v>
      </c>
      <c r="D69" t="s">
        <v>2770</v>
      </c>
      <c r="E69" t="s">
        <v>2744</v>
      </c>
      <c r="F69" t="s">
        <v>2771</v>
      </c>
    </row>
    <row r="70" spans="1:6" x14ac:dyDescent="0.35">
      <c r="A70" s="1">
        <v>44598</v>
      </c>
      <c r="B70" t="s">
        <v>2772</v>
      </c>
      <c r="C70" t="s">
        <v>2727</v>
      </c>
      <c r="D70" t="s">
        <v>2773</v>
      </c>
      <c r="E70" t="s">
        <v>2774</v>
      </c>
      <c r="F70" t="s">
        <v>2775</v>
      </c>
    </row>
    <row r="71" spans="1:6" x14ac:dyDescent="0.35">
      <c r="A71" s="1">
        <v>44605</v>
      </c>
      <c r="B71" t="s">
        <v>2776</v>
      </c>
      <c r="C71" t="s">
        <v>2777</v>
      </c>
      <c r="D71" t="s">
        <v>2778</v>
      </c>
      <c r="E71" t="s">
        <v>2779</v>
      </c>
      <c r="F71" t="s">
        <v>2780</v>
      </c>
    </row>
    <row r="72" spans="1:6" x14ac:dyDescent="0.35">
      <c r="A72" s="1">
        <v>44612</v>
      </c>
      <c r="B72" t="s">
        <v>2781</v>
      </c>
      <c r="C72" t="s">
        <v>2782</v>
      </c>
      <c r="D72" t="s">
        <v>2783</v>
      </c>
      <c r="E72" t="s">
        <v>2784</v>
      </c>
      <c r="F72" t="s">
        <v>2785</v>
      </c>
    </row>
    <row r="73" spans="1:6" x14ac:dyDescent="0.35">
      <c r="A73" s="1">
        <v>44619</v>
      </c>
      <c r="B73" t="s">
        <v>2786</v>
      </c>
      <c r="C73" t="s">
        <v>2722</v>
      </c>
      <c r="D73" t="s">
        <v>2723</v>
      </c>
      <c r="E73" t="s">
        <v>2787</v>
      </c>
      <c r="F73" t="s">
        <v>2788</v>
      </c>
    </row>
    <row r="74" spans="1:6" x14ac:dyDescent="0.35">
      <c r="A74" s="1">
        <v>44626</v>
      </c>
      <c r="B74" t="s">
        <v>2789</v>
      </c>
      <c r="C74" t="s">
        <v>2790</v>
      </c>
      <c r="D74" t="s">
        <v>2791</v>
      </c>
      <c r="E74" t="s">
        <v>2792</v>
      </c>
      <c r="F74" t="s">
        <v>2793</v>
      </c>
    </row>
    <row r="75" spans="1:6" x14ac:dyDescent="0.35">
      <c r="A75" s="1">
        <v>44633</v>
      </c>
      <c r="B75" t="s">
        <v>2794</v>
      </c>
      <c r="C75" t="s">
        <v>2795</v>
      </c>
      <c r="D75" t="s">
        <v>2796</v>
      </c>
      <c r="E75" t="s">
        <v>2797</v>
      </c>
      <c r="F75" t="s">
        <v>2798</v>
      </c>
    </row>
    <row r="76" spans="1:6" x14ac:dyDescent="0.35">
      <c r="A76" s="1">
        <v>44640</v>
      </c>
      <c r="B76" t="s">
        <v>2799</v>
      </c>
      <c r="C76" t="s">
        <v>2800</v>
      </c>
      <c r="D76" t="s">
        <v>2801</v>
      </c>
      <c r="E76" t="s">
        <v>2802</v>
      </c>
      <c r="F76" t="s">
        <v>2803</v>
      </c>
    </row>
    <row r="77" spans="1:6" x14ac:dyDescent="0.35">
      <c r="A77" s="1">
        <v>44647</v>
      </c>
      <c r="B77" t="s">
        <v>2804</v>
      </c>
      <c r="C77" t="s">
        <v>2805</v>
      </c>
      <c r="D77" t="s">
        <v>2802</v>
      </c>
      <c r="E77" t="s">
        <v>2806</v>
      </c>
      <c r="F77" t="s">
        <v>2807</v>
      </c>
    </row>
    <row r="78" spans="1:6" x14ac:dyDescent="0.35">
      <c r="A78" s="1">
        <v>44654</v>
      </c>
      <c r="B78" t="s">
        <v>2808</v>
      </c>
      <c r="C78" t="s">
        <v>2809</v>
      </c>
      <c r="D78" t="s">
        <v>2810</v>
      </c>
      <c r="E78" t="s">
        <v>2811</v>
      </c>
      <c r="F78" t="s">
        <v>2812</v>
      </c>
    </row>
    <row r="79" spans="1:6" x14ac:dyDescent="0.35">
      <c r="A79" s="1">
        <v>44661</v>
      </c>
      <c r="B79" t="s">
        <v>2811</v>
      </c>
      <c r="C79" t="s">
        <v>2813</v>
      </c>
      <c r="D79" t="s">
        <v>2814</v>
      </c>
      <c r="E79" t="s">
        <v>2815</v>
      </c>
      <c r="F79" t="s">
        <v>2816</v>
      </c>
    </row>
    <row r="80" spans="1:6" x14ac:dyDescent="0.35">
      <c r="A80" s="1">
        <v>44668</v>
      </c>
      <c r="B80" t="s">
        <v>2817</v>
      </c>
      <c r="C80" t="s">
        <v>2818</v>
      </c>
      <c r="D80" t="s">
        <v>2819</v>
      </c>
      <c r="E80" t="s">
        <v>2820</v>
      </c>
      <c r="F80" t="s">
        <v>2821</v>
      </c>
    </row>
    <row r="81" spans="1:6" x14ac:dyDescent="0.35">
      <c r="A81" s="1">
        <v>44675</v>
      </c>
      <c r="B81" t="s">
        <v>2799</v>
      </c>
      <c r="C81" t="s">
        <v>2822</v>
      </c>
      <c r="D81" t="s">
        <v>2823</v>
      </c>
      <c r="E81" t="s">
        <v>2823</v>
      </c>
      <c r="F81" t="s">
        <v>2824</v>
      </c>
    </row>
    <row r="82" spans="1:6" x14ac:dyDescent="0.35">
      <c r="A82" s="1">
        <v>44682</v>
      </c>
      <c r="B82" t="s">
        <v>2825</v>
      </c>
      <c r="C82" t="s">
        <v>2826</v>
      </c>
      <c r="D82" t="s">
        <v>2827</v>
      </c>
      <c r="E82" t="s">
        <v>2828</v>
      </c>
      <c r="F82" t="s">
        <v>2829</v>
      </c>
    </row>
    <row r="83" spans="1:6" x14ac:dyDescent="0.35">
      <c r="A83" s="1">
        <v>44689</v>
      </c>
      <c r="B83" t="s">
        <v>2830</v>
      </c>
      <c r="C83" t="s">
        <v>2831</v>
      </c>
      <c r="D83" t="s">
        <v>2832</v>
      </c>
      <c r="E83" t="s">
        <v>2833</v>
      </c>
      <c r="F83" t="s">
        <v>2834</v>
      </c>
    </row>
    <row r="84" spans="1:6" x14ac:dyDescent="0.35">
      <c r="A84" s="1">
        <v>44696</v>
      </c>
      <c r="B84" t="s">
        <v>2835</v>
      </c>
      <c r="C84" t="s">
        <v>2836</v>
      </c>
      <c r="D84" t="s">
        <v>2837</v>
      </c>
      <c r="E84" t="s">
        <v>2838</v>
      </c>
      <c r="F84" t="s">
        <v>2839</v>
      </c>
    </row>
    <row r="85" spans="1:6" x14ac:dyDescent="0.35">
      <c r="A85" s="1">
        <v>44703</v>
      </c>
      <c r="B85" t="s">
        <v>2840</v>
      </c>
      <c r="C85" t="s">
        <v>2841</v>
      </c>
      <c r="D85" t="s">
        <v>2842</v>
      </c>
      <c r="E85" t="s">
        <v>2843</v>
      </c>
      <c r="F85" t="s">
        <v>2844</v>
      </c>
    </row>
    <row r="86" spans="1:6" x14ac:dyDescent="0.35">
      <c r="A86" s="1">
        <v>44710</v>
      </c>
      <c r="B86" t="s">
        <v>2743</v>
      </c>
      <c r="C86" t="s">
        <v>2825</v>
      </c>
      <c r="D86" t="s">
        <v>2845</v>
      </c>
      <c r="E86" t="s">
        <v>2846</v>
      </c>
      <c r="F86" t="s">
        <v>2847</v>
      </c>
    </row>
    <row r="87" spans="1:6" x14ac:dyDescent="0.35">
      <c r="A87" s="1">
        <v>44717</v>
      </c>
      <c r="B87" t="s">
        <v>2848</v>
      </c>
      <c r="C87" t="s">
        <v>2849</v>
      </c>
      <c r="D87" t="s">
        <v>2850</v>
      </c>
      <c r="E87" t="s">
        <v>2851</v>
      </c>
      <c r="F87" t="s">
        <v>2852</v>
      </c>
    </row>
    <row r="88" spans="1:6" x14ac:dyDescent="0.35">
      <c r="A88" s="1">
        <v>44724</v>
      </c>
      <c r="B88" t="s">
        <v>2756</v>
      </c>
      <c r="C88" t="s">
        <v>2853</v>
      </c>
      <c r="D88" t="s">
        <v>2854</v>
      </c>
      <c r="E88" t="s">
        <v>2854</v>
      </c>
      <c r="F88" t="s">
        <v>2855</v>
      </c>
    </row>
    <row r="89" spans="1:6" x14ac:dyDescent="0.35">
      <c r="A89" s="1">
        <v>44731</v>
      </c>
      <c r="B89" t="s">
        <v>2856</v>
      </c>
      <c r="C89" t="s">
        <v>2857</v>
      </c>
      <c r="D89" t="s">
        <v>2858</v>
      </c>
      <c r="E89" t="s">
        <v>2858</v>
      </c>
      <c r="F89" t="s">
        <v>2859</v>
      </c>
    </row>
    <row r="90" spans="1:6" x14ac:dyDescent="0.35">
      <c r="A90" s="1">
        <v>44738</v>
      </c>
      <c r="B90" t="s">
        <v>2860</v>
      </c>
      <c r="C90" t="s">
        <v>2860</v>
      </c>
      <c r="D90" t="s">
        <v>2861</v>
      </c>
      <c r="E90" t="s">
        <v>2862</v>
      </c>
      <c r="F90" t="s">
        <v>2863</v>
      </c>
    </row>
    <row r="91" spans="1:6" x14ac:dyDescent="0.35">
      <c r="A91" s="1">
        <v>44745</v>
      </c>
      <c r="B91" t="s">
        <v>2838</v>
      </c>
      <c r="C91" t="s">
        <v>2864</v>
      </c>
      <c r="D91" t="s">
        <v>2865</v>
      </c>
      <c r="E91" t="s">
        <v>2866</v>
      </c>
      <c r="F91" t="s">
        <v>2867</v>
      </c>
    </row>
    <row r="92" spans="1:6" x14ac:dyDescent="0.35">
      <c r="A92" s="1">
        <v>44752</v>
      </c>
      <c r="B92" t="s">
        <v>2868</v>
      </c>
      <c r="C92" t="s">
        <v>2869</v>
      </c>
      <c r="D92" t="s">
        <v>2870</v>
      </c>
      <c r="E92" t="s">
        <v>2871</v>
      </c>
      <c r="F92" t="s">
        <v>2872</v>
      </c>
    </row>
    <row r="93" spans="1:6" x14ac:dyDescent="0.35">
      <c r="A93" s="1">
        <v>44759</v>
      </c>
      <c r="B93" t="s">
        <v>2873</v>
      </c>
      <c r="C93" t="s">
        <v>2874</v>
      </c>
      <c r="D93" t="s">
        <v>2875</v>
      </c>
      <c r="E93" t="s">
        <v>2876</v>
      </c>
      <c r="F93" t="s">
        <v>2877</v>
      </c>
    </row>
    <row r="94" spans="1:6" x14ac:dyDescent="0.35">
      <c r="A94" s="1">
        <v>44766</v>
      </c>
      <c r="B94" t="s">
        <v>2878</v>
      </c>
      <c r="C94" t="s">
        <v>2879</v>
      </c>
      <c r="D94" t="s">
        <v>2880</v>
      </c>
      <c r="E94" t="s">
        <v>2881</v>
      </c>
      <c r="F94" t="s">
        <v>2882</v>
      </c>
    </row>
    <row r="95" spans="1:6" x14ac:dyDescent="0.35">
      <c r="A95" s="1">
        <v>44773</v>
      </c>
      <c r="B95" t="s">
        <v>2873</v>
      </c>
      <c r="C95" t="s">
        <v>2883</v>
      </c>
      <c r="D95" t="s">
        <v>2884</v>
      </c>
      <c r="E95" t="s">
        <v>2885</v>
      </c>
      <c r="F95" t="s">
        <v>2886</v>
      </c>
    </row>
    <row r="96" spans="1:6" x14ac:dyDescent="0.35">
      <c r="A96" s="1">
        <v>44780</v>
      </c>
      <c r="B96" t="s">
        <v>2885</v>
      </c>
      <c r="C96" t="s">
        <v>2887</v>
      </c>
      <c r="D96" t="s">
        <v>2888</v>
      </c>
      <c r="E96" t="s">
        <v>2889</v>
      </c>
      <c r="F96" t="s">
        <v>2890</v>
      </c>
    </row>
    <row r="97" spans="1:6" x14ac:dyDescent="0.35">
      <c r="A97" s="1">
        <v>44787</v>
      </c>
      <c r="B97" t="s">
        <v>2891</v>
      </c>
      <c r="C97" t="s">
        <v>2887</v>
      </c>
      <c r="D97" t="s">
        <v>2892</v>
      </c>
      <c r="E97" t="s">
        <v>2893</v>
      </c>
      <c r="F97" t="s">
        <v>2894</v>
      </c>
    </row>
    <row r="98" spans="1:6" x14ac:dyDescent="0.35">
      <c r="A98" s="1">
        <v>44794</v>
      </c>
      <c r="B98" t="s">
        <v>2895</v>
      </c>
      <c r="C98" t="s">
        <v>2896</v>
      </c>
      <c r="D98" t="s">
        <v>2897</v>
      </c>
      <c r="E98" t="s">
        <v>2898</v>
      </c>
      <c r="F98" t="s">
        <v>2899</v>
      </c>
    </row>
    <row r="99" spans="1:6" x14ac:dyDescent="0.35">
      <c r="A99" s="1">
        <v>44801</v>
      </c>
      <c r="B99" t="s">
        <v>2900</v>
      </c>
      <c r="C99" t="s">
        <v>2901</v>
      </c>
      <c r="D99" t="s">
        <v>2902</v>
      </c>
      <c r="E99" t="s">
        <v>2903</v>
      </c>
      <c r="F99" t="s">
        <v>2904</v>
      </c>
    </row>
    <row r="100" spans="1:6" x14ac:dyDescent="0.35">
      <c r="A100" s="1">
        <v>44808</v>
      </c>
      <c r="B100" t="s">
        <v>2905</v>
      </c>
      <c r="C100" t="s">
        <v>2905</v>
      </c>
      <c r="D100" t="s">
        <v>2906</v>
      </c>
      <c r="E100" t="s">
        <v>2907</v>
      </c>
      <c r="F100" t="s">
        <v>2908</v>
      </c>
    </row>
    <row r="101" spans="1:6" x14ac:dyDescent="0.35">
      <c r="A101" s="1">
        <v>44815</v>
      </c>
      <c r="B101" t="s">
        <v>2909</v>
      </c>
      <c r="C101" t="s">
        <v>2910</v>
      </c>
      <c r="D101" t="s">
        <v>2911</v>
      </c>
      <c r="E101" t="s">
        <v>2912</v>
      </c>
      <c r="F101" t="s">
        <v>2913</v>
      </c>
    </row>
    <row r="102" spans="1:6" x14ac:dyDescent="0.35">
      <c r="A102" s="1">
        <v>44822</v>
      </c>
      <c r="B102" t="s">
        <v>2914</v>
      </c>
      <c r="C102" t="s">
        <v>2915</v>
      </c>
      <c r="D102" t="s">
        <v>2916</v>
      </c>
      <c r="E102" t="s">
        <v>2917</v>
      </c>
      <c r="F102" t="s">
        <v>2918</v>
      </c>
    </row>
    <row r="103" spans="1:6" x14ac:dyDescent="0.35">
      <c r="A103" s="1">
        <v>44829</v>
      </c>
      <c r="B103" t="s">
        <v>2919</v>
      </c>
      <c r="C103" t="s">
        <v>2920</v>
      </c>
      <c r="D103" t="s">
        <v>2921</v>
      </c>
      <c r="E103" t="s">
        <v>2921</v>
      </c>
      <c r="F103" t="s">
        <v>2922</v>
      </c>
    </row>
    <row r="104" spans="1:6" x14ac:dyDescent="0.35">
      <c r="A104" s="1">
        <v>44836</v>
      </c>
      <c r="B104" t="s">
        <v>2923</v>
      </c>
      <c r="C104" t="s">
        <v>2924</v>
      </c>
      <c r="D104" t="s">
        <v>2925</v>
      </c>
      <c r="E104" t="s">
        <v>2926</v>
      </c>
      <c r="F104" t="s">
        <v>2927</v>
      </c>
    </row>
    <row r="105" spans="1:6" x14ac:dyDescent="0.35">
      <c r="A105" s="1">
        <v>44843</v>
      </c>
      <c r="B105" t="s">
        <v>2928</v>
      </c>
      <c r="C105" t="s">
        <v>2929</v>
      </c>
      <c r="D105" t="s">
        <v>2930</v>
      </c>
      <c r="E105" t="s">
        <v>2931</v>
      </c>
      <c r="F105" t="s">
        <v>2932</v>
      </c>
    </row>
    <row r="106" spans="1:6" x14ac:dyDescent="0.35">
      <c r="A106" s="1">
        <v>44850</v>
      </c>
      <c r="B106" t="s">
        <v>2933</v>
      </c>
      <c r="C106" t="s">
        <v>2934</v>
      </c>
      <c r="D106" t="s">
        <v>2935</v>
      </c>
      <c r="E106" t="s">
        <v>2936</v>
      </c>
      <c r="F106" t="s">
        <v>2937</v>
      </c>
    </row>
    <row r="107" spans="1:6" x14ac:dyDescent="0.35">
      <c r="A107" s="1">
        <v>44857</v>
      </c>
      <c r="B107" t="s">
        <v>2938</v>
      </c>
      <c r="C107" t="s">
        <v>2939</v>
      </c>
      <c r="D107" t="s">
        <v>2940</v>
      </c>
      <c r="E107" t="s">
        <v>2941</v>
      </c>
      <c r="F107" t="s">
        <v>2942</v>
      </c>
    </row>
    <row r="108" spans="1:6" x14ac:dyDescent="0.35">
      <c r="A108" s="1">
        <v>44864</v>
      </c>
      <c r="B108" t="s">
        <v>2943</v>
      </c>
      <c r="C108" t="s">
        <v>2944</v>
      </c>
      <c r="D108" t="s">
        <v>2945</v>
      </c>
      <c r="E108" t="s">
        <v>2946</v>
      </c>
      <c r="F108" t="s">
        <v>2947</v>
      </c>
    </row>
    <row r="109" spans="1:6" x14ac:dyDescent="0.35">
      <c r="A109" s="1">
        <v>44871</v>
      </c>
      <c r="B109" t="s">
        <v>2948</v>
      </c>
      <c r="C109" t="s">
        <v>2949</v>
      </c>
      <c r="D109" t="s">
        <v>2950</v>
      </c>
      <c r="E109" t="s">
        <v>2889</v>
      </c>
      <c r="F109" t="s">
        <v>2951</v>
      </c>
    </row>
    <row r="110" spans="1:6" x14ac:dyDescent="0.35">
      <c r="A110" s="1">
        <v>44878</v>
      </c>
      <c r="B110" t="s">
        <v>2952</v>
      </c>
      <c r="C110" t="s">
        <v>2953</v>
      </c>
      <c r="D110" t="s">
        <v>2873</v>
      </c>
      <c r="E110" t="s">
        <v>2953</v>
      </c>
      <c r="F110" t="s">
        <v>2954</v>
      </c>
    </row>
    <row r="111" spans="1:6" x14ac:dyDescent="0.35">
      <c r="A111" s="1">
        <v>44885</v>
      </c>
      <c r="B111" t="s">
        <v>2955</v>
      </c>
      <c r="C111" t="s">
        <v>2956</v>
      </c>
      <c r="D111" t="s">
        <v>2957</v>
      </c>
      <c r="E111" t="s">
        <v>2958</v>
      </c>
      <c r="F111" t="s">
        <v>2959</v>
      </c>
    </row>
    <row r="112" spans="1:6" x14ac:dyDescent="0.35">
      <c r="A112" s="1">
        <v>44892</v>
      </c>
      <c r="B112" t="s">
        <v>2960</v>
      </c>
      <c r="C112" t="s">
        <v>2961</v>
      </c>
      <c r="D112" t="s">
        <v>2962</v>
      </c>
      <c r="E112" t="s">
        <v>2963</v>
      </c>
      <c r="F112" t="s">
        <v>2964</v>
      </c>
    </row>
    <row r="113" spans="1:6" x14ac:dyDescent="0.35">
      <c r="A113" s="1">
        <v>44899</v>
      </c>
      <c r="B113" t="s">
        <v>2965</v>
      </c>
      <c r="C113" t="s">
        <v>2966</v>
      </c>
      <c r="D113" t="s">
        <v>2967</v>
      </c>
      <c r="E113" t="s">
        <v>2968</v>
      </c>
      <c r="F113" t="s">
        <v>2969</v>
      </c>
    </row>
    <row r="114" spans="1:6" x14ac:dyDescent="0.35">
      <c r="A114" s="1">
        <v>44906</v>
      </c>
      <c r="B114" t="s">
        <v>2970</v>
      </c>
      <c r="C114" t="s">
        <v>2971</v>
      </c>
      <c r="D114" t="s">
        <v>2972</v>
      </c>
      <c r="E114" t="s">
        <v>2973</v>
      </c>
      <c r="F114" t="s">
        <v>2974</v>
      </c>
    </row>
    <row r="115" spans="1:6" x14ac:dyDescent="0.35">
      <c r="A115" s="1">
        <v>44913</v>
      </c>
      <c r="B115" t="s">
        <v>2975</v>
      </c>
      <c r="C115" t="s">
        <v>2976</v>
      </c>
      <c r="D115" t="s">
        <v>2977</v>
      </c>
      <c r="E115" t="s">
        <v>2978</v>
      </c>
      <c r="F115" t="s">
        <v>2979</v>
      </c>
    </row>
    <row r="116" spans="1:6" x14ac:dyDescent="0.35">
      <c r="A116" s="1">
        <v>44920</v>
      </c>
      <c r="B116" t="s">
        <v>2980</v>
      </c>
      <c r="C116" t="s">
        <v>2981</v>
      </c>
      <c r="D116" t="s">
        <v>2982</v>
      </c>
      <c r="E116" t="s">
        <v>2983</v>
      </c>
      <c r="F116" t="s">
        <v>2984</v>
      </c>
    </row>
    <row r="117" spans="1:6" x14ac:dyDescent="0.35">
      <c r="A117" s="1">
        <v>44927</v>
      </c>
      <c r="B117" t="s">
        <v>2985</v>
      </c>
      <c r="C117" t="s">
        <v>2986</v>
      </c>
      <c r="D117" t="s">
        <v>2987</v>
      </c>
      <c r="E117" t="s">
        <v>2289</v>
      </c>
      <c r="F117" t="s">
        <v>2988</v>
      </c>
    </row>
    <row r="118" spans="1:6" x14ac:dyDescent="0.35">
      <c r="A118" s="1">
        <v>44934</v>
      </c>
      <c r="B118" t="s">
        <v>2289</v>
      </c>
      <c r="C118" t="s">
        <v>2989</v>
      </c>
      <c r="D118" t="s">
        <v>2289</v>
      </c>
      <c r="E118" t="s">
        <v>2990</v>
      </c>
      <c r="F118" t="s">
        <v>2991</v>
      </c>
    </row>
    <row r="119" spans="1:6" x14ac:dyDescent="0.35">
      <c r="A119" s="1">
        <v>44941</v>
      </c>
      <c r="B119" t="s">
        <v>2992</v>
      </c>
      <c r="C119" t="s">
        <v>2993</v>
      </c>
      <c r="D119" t="s">
        <v>2994</v>
      </c>
      <c r="E119" t="s">
        <v>2995</v>
      </c>
      <c r="F119" t="s">
        <v>2996</v>
      </c>
    </row>
    <row r="120" spans="1:6" x14ac:dyDescent="0.35">
      <c r="A120" s="1">
        <v>44948</v>
      </c>
      <c r="B120" t="s">
        <v>2997</v>
      </c>
      <c r="C120" t="s">
        <v>2998</v>
      </c>
      <c r="D120" t="s">
        <v>2999</v>
      </c>
      <c r="E120" t="s">
        <v>3000</v>
      </c>
      <c r="F120" t="s">
        <v>3001</v>
      </c>
    </row>
    <row r="121" spans="1:6" x14ac:dyDescent="0.35">
      <c r="A121" s="1">
        <v>44955</v>
      </c>
      <c r="B121" t="s">
        <v>3002</v>
      </c>
      <c r="C121" t="s">
        <v>3003</v>
      </c>
      <c r="D121" t="s">
        <v>3002</v>
      </c>
      <c r="E121" t="s">
        <v>3004</v>
      </c>
      <c r="F121" t="s">
        <v>3005</v>
      </c>
    </row>
    <row r="122" spans="1:6" x14ac:dyDescent="0.35">
      <c r="A122" s="1">
        <v>44962</v>
      </c>
      <c r="B122" t="s">
        <v>3006</v>
      </c>
      <c r="C122" t="s">
        <v>3006</v>
      </c>
      <c r="D122" t="s">
        <v>3007</v>
      </c>
      <c r="E122" t="s">
        <v>3008</v>
      </c>
      <c r="F122" t="s">
        <v>3009</v>
      </c>
    </row>
    <row r="123" spans="1:6" x14ac:dyDescent="0.35">
      <c r="A123" s="1">
        <v>44969</v>
      </c>
      <c r="B123" t="s">
        <v>3010</v>
      </c>
      <c r="C123" t="s">
        <v>3011</v>
      </c>
      <c r="D123" t="s">
        <v>3012</v>
      </c>
      <c r="E123" t="s">
        <v>3013</v>
      </c>
      <c r="F123" t="s">
        <v>3014</v>
      </c>
    </row>
    <row r="124" spans="1:6" x14ac:dyDescent="0.35">
      <c r="A124" s="1">
        <v>44976</v>
      </c>
      <c r="B124" t="s">
        <v>3015</v>
      </c>
      <c r="C124" t="s">
        <v>3016</v>
      </c>
      <c r="D124" t="s">
        <v>3017</v>
      </c>
      <c r="E124" t="s">
        <v>3018</v>
      </c>
      <c r="F124" t="s">
        <v>3019</v>
      </c>
    </row>
    <row r="125" spans="1:6" x14ac:dyDescent="0.35">
      <c r="A125" s="1">
        <v>44983</v>
      </c>
      <c r="B125" t="s">
        <v>3020</v>
      </c>
      <c r="C125" t="s">
        <v>3021</v>
      </c>
      <c r="D125" t="s">
        <v>3022</v>
      </c>
      <c r="E125" t="s">
        <v>3023</v>
      </c>
      <c r="F125" t="s">
        <v>3024</v>
      </c>
    </row>
    <row r="126" spans="1:6" x14ac:dyDescent="0.35">
      <c r="A126" s="1">
        <v>44990</v>
      </c>
      <c r="B126" t="s">
        <v>3025</v>
      </c>
      <c r="C126" t="s">
        <v>3026</v>
      </c>
      <c r="D126" t="s">
        <v>3027</v>
      </c>
      <c r="E126" t="s">
        <v>3028</v>
      </c>
      <c r="F126" t="s">
        <v>3029</v>
      </c>
    </row>
    <row r="127" spans="1:6" x14ac:dyDescent="0.35">
      <c r="A127" s="1">
        <v>44997</v>
      </c>
      <c r="B127" t="s">
        <v>3030</v>
      </c>
      <c r="C127" t="s">
        <v>3031</v>
      </c>
      <c r="D127" t="s">
        <v>2968</v>
      </c>
      <c r="E127" t="s">
        <v>3032</v>
      </c>
      <c r="F127" t="s">
        <v>3033</v>
      </c>
    </row>
    <row r="128" spans="1:6" x14ac:dyDescent="0.35">
      <c r="A128" s="1">
        <v>45004</v>
      </c>
      <c r="B128" t="s">
        <v>3034</v>
      </c>
      <c r="C128" t="s">
        <v>3035</v>
      </c>
      <c r="D128" t="s">
        <v>3036</v>
      </c>
      <c r="E128" t="s">
        <v>2965</v>
      </c>
      <c r="F128" t="s">
        <v>3037</v>
      </c>
    </row>
    <row r="129" spans="1:6" x14ac:dyDescent="0.35">
      <c r="A129" s="1">
        <v>45011</v>
      </c>
      <c r="B129" t="s">
        <v>3038</v>
      </c>
      <c r="C129" t="s">
        <v>3034</v>
      </c>
      <c r="D129" t="s">
        <v>3039</v>
      </c>
      <c r="E129" t="s">
        <v>3040</v>
      </c>
      <c r="F129" t="s">
        <v>3041</v>
      </c>
    </row>
    <row r="130" spans="1:6" x14ac:dyDescent="0.35">
      <c r="A130" s="1">
        <v>45018</v>
      </c>
      <c r="B130" t="s">
        <v>3042</v>
      </c>
      <c r="C130" t="s">
        <v>3043</v>
      </c>
      <c r="D130" t="s">
        <v>3044</v>
      </c>
      <c r="E130" t="s">
        <v>2955</v>
      </c>
      <c r="F130" t="s">
        <v>3045</v>
      </c>
    </row>
    <row r="131" spans="1:6" x14ac:dyDescent="0.35">
      <c r="A131" s="1">
        <v>45025</v>
      </c>
      <c r="B131" t="s">
        <v>3046</v>
      </c>
      <c r="C131" t="s">
        <v>3047</v>
      </c>
      <c r="D131" t="s">
        <v>3048</v>
      </c>
      <c r="E131" t="s">
        <v>3049</v>
      </c>
      <c r="F131" t="s">
        <v>3050</v>
      </c>
    </row>
    <row r="132" spans="1:6" x14ac:dyDescent="0.35">
      <c r="A132" s="1">
        <v>45032</v>
      </c>
      <c r="B132" t="s">
        <v>2968</v>
      </c>
      <c r="C132" t="s">
        <v>3051</v>
      </c>
      <c r="D132" t="s">
        <v>3052</v>
      </c>
      <c r="E132" t="s">
        <v>3053</v>
      </c>
      <c r="F132" t="s">
        <v>3054</v>
      </c>
    </row>
    <row r="133" spans="1:6" x14ac:dyDescent="0.35">
      <c r="A133" s="1">
        <v>45039</v>
      </c>
      <c r="B133" t="s">
        <v>3055</v>
      </c>
      <c r="C133" t="s">
        <v>3056</v>
      </c>
      <c r="D133" t="s">
        <v>3057</v>
      </c>
      <c r="E133" t="s">
        <v>3058</v>
      </c>
      <c r="F133" t="s">
        <v>3059</v>
      </c>
    </row>
    <row r="134" spans="1:6" x14ac:dyDescent="0.35">
      <c r="A134" s="1">
        <v>45046</v>
      </c>
      <c r="B134" t="s">
        <v>3060</v>
      </c>
      <c r="C134" t="s">
        <v>3034</v>
      </c>
      <c r="D134" t="s">
        <v>3061</v>
      </c>
      <c r="E134" t="s">
        <v>3062</v>
      </c>
      <c r="F134" t="s">
        <v>3063</v>
      </c>
    </row>
    <row r="135" spans="1:6" x14ac:dyDescent="0.35">
      <c r="A135" s="1">
        <v>45053</v>
      </c>
      <c r="B135" t="s">
        <v>3064</v>
      </c>
      <c r="C135" t="s">
        <v>3065</v>
      </c>
      <c r="D135" t="s">
        <v>2883</v>
      </c>
      <c r="E135" t="s">
        <v>3066</v>
      </c>
      <c r="F135" t="s">
        <v>3067</v>
      </c>
    </row>
    <row r="136" spans="1:6" x14ac:dyDescent="0.35">
      <c r="A136" s="1">
        <v>45060</v>
      </c>
      <c r="B136" t="s">
        <v>3068</v>
      </c>
      <c r="C136" t="s">
        <v>2971</v>
      </c>
      <c r="D136" t="s">
        <v>3069</v>
      </c>
      <c r="E136" t="s">
        <v>3070</v>
      </c>
      <c r="F136" t="s">
        <v>3071</v>
      </c>
    </row>
    <row r="137" spans="1:6" x14ac:dyDescent="0.35">
      <c r="A137" s="1">
        <v>45067</v>
      </c>
      <c r="B137" t="s">
        <v>2963</v>
      </c>
      <c r="C137" t="s">
        <v>3042</v>
      </c>
      <c r="D137" t="s">
        <v>3072</v>
      </c>
      <c r="E137" t="s">
        <v>3073</v>
      </c>
      <c r="F137" t="s">
        <v>3074</v>
      </c>
    </row>
    <row r="138" spans="1:6" x14ac:dyDescent="0.35">
      <c r="A138" s="1">
        <v>45074</v>
      </c>
      <c r="B138" t="s">
        <v>3075</v>
      </c>
      <c r="C138" t="s">
        <v>3076</v>
      </c>
      <c r="D138" t="s">
        <v>3077</v>
      </c>
      <c r="E138" t="s">
        <v>2892</v>
      </c>
      <c r="F138" t="s">
        <v>3078</v>
      </c>
    </row>
    <row r="139" spans="1:6" x14ac:dyDescent="0.35">
      <c r="A139" s="1">
        <v>45081</v>
      </c>
      <c r="B139" t="s">
        <v>3079</v>
      </c>
      <c r="C139" t="s">
        <v>3080</v>
      </c>
      <c r="D139" t="s">
        <v>3081</v>
      </c>
      <c r="E139" t="s">
        <v>2965</v>
      </c>
      <c r="F139" t="s">
        <v>3082</v>
      </c>
    </row>
    <row r="140" spans="1:6" x14ac:dyDescent="0.35">
      <c r="A140" s="1">
        <v>45088</v>
      </c>
      <c r="B140" t="s">
        <v>3083</v>
      </c>
      <c r="C140" t="s">
        <v>3084</v>
      </c>
      <c r="D140" t="s">
        <v>3085</v>
      </c>
      <c r="E140" t="s">
        <v>3086</v>
      </c>
      <c r="F140" t="s">
        <v>3087</v>
      </c>
    </row>
    <row r="141" spans="1:6" x14ac:dyDescent="0.35">
      <c r="A141" s="1">
        <v>45095</v>
      </c>
      <c r="B141" t="s">
        <v>3038</v>
      </c>
      <c r="C141" t="s">
        <v>3088</v>
      </c>
      <c r="D141" t="s">
        <v>3089</v>
      </c>
      <c r="E141" t="s">
        <v>3090</v>
      </c>
      <c r="F141" t="s">
        <v>3091</v>
      </c>
    </row>
    <row r="142" spans="1:6" x14ac:dyDescent="0.35">
      <c r="A142" s="1">
        <v>45102</v>
      </c>
      <c r="B142" t="s">
        <v>3092</v>
      </c>
      <c r="C142" t="s">
        <v>3060</v>
      </c>
      <c r="D142" t="s">
        <v>3093</v>
      </c>
      <c r="E142" t="s">
        <v>3094</v>
      </c>
      <c r="F142" t="s">
        <v>3095</v>
      </c>
    </row>
    <row r="143" spans="1:6" x14ac:dyDescent="0.35">
      <c r="A143" s="1">
        <v>45109</v>
      </c>
      <c r="B143" t="s">
        <v>3096</v>
      </c>
      <c r="C143" t="s">
        <v>3097</v>
      </c>
      <c r="D143" t="s">
        <v>2892</v>
      </c>
      <c r="E143" t="s">
        <v>2967</v>
      </c>
      <c r="F143" t="s">
        <v>3098</v>
      </c>
    </row>
    <row r="144" spans="1:6" x14ac:dyDescent="0.35">
      <c r="A144" s="1">
        <v>45116</v>
      </c>
      <c r="B144" t="s">
        <v>3099</v>
      </c>
      <c r="C144" t="s">
        <v>2883</v>
      </c>
      <c r="D144" t="s">
        <v>3100</v>
      </c>
      <c r="E144" t="s">
        <v>3101</v>
      </c>
      <c r="F144" t="s">
        <v>3102</v>
      </c>
    </row>
    <row r="145" spans="1:6" x14ac:dyDescent="0.35">
      <c r="A145" s="1">
        <v>45123</v>
      </c>
      <c r="B145" t="s">
        <v>3085</v>
      </c>
      <c r="C145" t="s">
        <v>3047</v>
      </c>
      <c r="D145" t="s">
        <v>3103</v>
      </c>
      <c r="E145" t="s">
        <v>3104</v>
      </c>
      <c r="F145" t="s">
        <v>3105</v>
      </c>
    </row>
    <row r="146" spans="1:6" x14ac:dyDescent="0.35">
      <c r="A146" s="1">
        <v>45130</v>
      </c>
      <c r="B146" t="s">
        <v>3106</v>
      </c>
      <c r="C146" t="s">
        <v>3107</v>
      </c>
      <c r="D146" t="s">
        <v>3108</v>
      </c>
      <c r="E146" t="s">
        <v>3109</v>
      </c>
      <c r="F146" t="s">
        <v>3110</v>
      </c>
    </row>
    <row r="147" spans="1:6" x14ac:dyDescent="0.35">
      <c r="A147" s="1">
        <v>45137</v>
      </c>
      <c r="B147" t="s">
        <v>3111</v>
      </c>
      <c r="C147" t="s">
        <v>3112</v>
      </c>
      <c r="D147" t="s">
        <v>3113</v>
      </c>
      <c r="E147" t="s">
        <v>3114</v>
      </c>
      <c r="F147" t="s">
        <v>3115</v>
      </c>
    </row>
    <row r="148" spans="1:6" x14ac:dyDescent="0.35">
      <c r="A148" s="1">
        <v>45144</v>
      </c>
      <c r="B148" t="s">
        <v>3114</v>
      </c>
      <c r="C148" t="s">
        <v>3116</v>
      </c>
      <c r="D148" t="s">
        <v>3117</v>
      </c>
      <c r="E148" t="s">
        <v>3118</v>
      </c>
      <c r="F148">
        <v>2531613</v>
      </c>
    </row>
    <row r="149" spans="1:6" x14ac:dyDescent="0.35">
      <c r="A149" s="1">
        <v>45151</v>
      </c>
      <c r="B149">
        <v>119</v>
      </c>
      <c r="C149" t="s">
        <v>3119</v>
      </c>
      <c r="D149" t="s">
        <v>3120</v>
      </c>
      <c r="E149" t="s">
        <v>3121</v>
      </c>
      <c r="F149">
        <v>1964182</v>
      </c>
    </row>
    <row r="150" spans="1:6" x14ac:dyDescent="0.35">
      <c r="A150" s="1">
        <v>45158</v>
      </c>
      <c r="B150" t="s">
        <v>3121</v>
      </c>
      <c r="C150" t="s">
        <v>3122</v>
      </c>
      <c r="D150" t="s">
        <v>3123</v>
      </c>
      <c r="E150" t="s">
        <v>3124</v>
      </c>
      <c r="F150">
        <v>2386015</v>
      </c>
    </row>
    <row r="151" spans="1:6" x14ac:dyDescent="0.35">
      <c r="A151" s="1">
        <v>45165</v>
      </c>
      <c r="B151" t="s">
        <v>2453</v>
      </c>
      <c r="C151" t="s">
        <v>3125</v>
      </c>
      <c r="D151" t="s">
        <v>3126</v>
      </c>
      <c r="E151" t="s">
        <v>3127</v>
      </c>
      <c r="F151">
        <v>2526653</v>
      </c>
    </row>
    <row r="152" spans="1:6" x14ac:dyDescent="0.35">
      <c r="A152" s="1">
        <v>45172</v>
      </c>
      <c r="B152" t="s">
        <v>3128</v>
      </c>
      <c r="C152" t="s">
        <v>3129</v>
      </c>
      <c r="D152" t="s">
        <v>3130</v>
      </c>
      <c r="E152" t="s">
        <v>3131</v>
      </c>
      <c r="F152">
        <v>2724447</v>
      </c>
    </row>
    <row r="153" spans="1:6" x14ac:dyDescent="0.35">
      <c r="A153" s="1">
        <v>45179</v>
      </c>
      <c r="B153" t="s">
        <v>3132</v>
      </c>
      <c r="C153" t="s">
        <v>3133</v>
      </c>
      <c r="D153" t="s">
        <v>3134</v>
      </c>
      <c r="E153" t="s">
        <v>3135</v>
      </c>
      <c r="F153">
        <v>2096799</v>
      </c>
    </row>
    <row r="154" spans="1:6" x14ac:dyDescent="0.35">
      <c r="A154" s="1">
        <v>45186</v>
      </c>
      <c r="B154" t="s">
        <v>3136</v>
      </c>
      <c r="C154" t="s">
        <v>3137</v>
      </c>
      <c r="D154" t="s">
        <v>3138</v>
      </c>
      <c r="E154" t="s">
        <v>3139</v>
      </c>
      <c r="F154">
        <v>3437681</v>
      </c>
    </row>
    <row r="155" spans="1:6" x14ac:dyDescent="0.35">
      <c r="A155" s="1">
        <v>45193</v>
      </c>
      <c r="B155" t="s">
        <v>3140</v>
      </c>
      <c r="C155" t="s">
        <v>3141</v>
      </c>
      <c r="D155" t="s">
        <v>3130</v>
      </c>
      <c r="E155" t="s">
        <v>3142</v>
      </c>
      <c r="F155">
        <v>1956945</v>
      </c>
    </row>
    <row r="156" spans="1:6" x14ac:dyDescent="0.35">
      <c r="A156" s="1">
        <v>45200</v>
      </c>
      <c r="B156">
        <v>111</v>
      </c>
      <c r="C156" t="s">
        <v>3143</v>
      </c>
      <c r="D156" t="s">
        <v>3144</v>
      </c>
      <c r="E156" t="s">
        <v>3145</v>
      </c>
      <c r="F156">
        <v>1994745</v>
      </c>
    </row>
    <row r="157" spans="1:6" x14ac:dyDescent="0.35">
      <c r="A157" s="1">
        <v>45207</v>
      </c>
      <c r="B157" t="s">
        <v>3146</v>
      </c>
      <c r="C157" t="s">
        <v>3147</v>
      </c>
      <c r="D157" t="s">
        <v>3148</v>
      </c>
      <c r="E157" t="s">
        <v>2454</v>
      </c>
      <c r="F157">
        <v>2357055</v>
      </c>
    </row>
    <row r="158" spans="1:6" x14ac:dyDescent="0.35">
      <c r="A158" s="1">
        <v>45214</v>
      </c>
      <c r="B158">
        <v>109</v>
      </c>
      <c r="C158" t="s">
        <v>3149</v>
      </c>
      <c r="D158" t="s">
        <v>3150</v>
      </c>
      <c r="E158" t="s">
        <v>3151</v>
      </c>
      <c r="F158">
        <v>2303488</v>
      </c>
    </row>
    <row r="159" spans="1:6" x14ac:dyDescent="0.35">
      <c r="A159" s="1">
        <v>45221</v>
      </c>
      <c r="B159" t="s">
        <v>3152</v>
      </c>
      <c r="C159" t="s">
        <v>3153</v>
      </c>
      <c r="D159" t="s">
        <v>3154</v>
      </c>
      <c r="E159" t="s">
        <v>3155</v>
      </c>
      <c r="F159">
        <v>3337940</v>
      </c>
    </row>
    <row r="160" spans="1:6" x14ac:dyDescent="0.35">
      <c r="A160" s="1">
        <v>45228</v>
      </c>
      <c r="B160" t="s">
        <v>3156</v>
      </c>
      <c r="C160" t="s">
        <v>3120</v>
      </c>
      <c r="D160" t="s">
        <v>3157</v>
      </c>
      <c r="E160" t="s">
        <v>3158</v>
      </c>
      <c r="F160">
        <v>3423001</v>
      </c>
    </row>
    <row r="161" spans="1:6" x14ac:dyDescent="0.35">
      <c r="A161" s="1">
        <v>45235</v>
      </c>
      <c r="B161" t="s">
        <v>3159</v>
      </c>
      <c r="C161" t="s">
        <v>3160</v>
      </c>
      <c r="D161">
        <v>111</v>
      </c>
      <c r="E161" t="s">
        <v>3161</v>
      </c>
      <c r="F161">
        <v>2072576</v>
      </c>
    </row>
    <row r="162" spans="1:6" x14ac:dyDescent="0.35">
      <c r="A162" s="1">
        <v>45242</v>
      </c>
      <c r="B162" t="s">
        <v>3153</v>
      </c>
      <c r="C162" t="s">
        <v>3162</v>
      </c>
      <c r="D162" t="s">
        <v>3163</v>
      </c>
      <c r="E162" t="s">
        <v>2447</v>
      </c>
      <c r="F162">
        <v>2929074</v>
      </c>
    </row>
    <row r="163" spans="1:6" x14ac:dyDescent="0.35">
      <c r="A163" s="1">
        <v>45249</v>
      </c>
      <c r="B163">
        <v>107</v>
      </c>
      <c r="C163" t="s">
        <v>2373</v>
      </c>
      <c r="D163" t="s">
        <v>3164</v>
      </c>
      <c r="E163" t="s">
        <v>3165</v>
      </c>
      <c r="F163">
        <v>3182883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workbookViewId="0">
      <selection sqref="A1:E1048576"/>
    </sheetView>
  </sheetViews>
  <sheetFormatPr defaultRowHeight="14.5" x14ac:dyDescent="0.35"/>
  <cols>
    <col min="1" max="1" width="10.08984375" bestFit="1" customWidth="1"/>
    <col min="2" max="2" width="8.26953125" bestFit="1" customWidth="1"/>
    <col min="3" max="3" width="9.26953125" bestFit="1" customWidth="1"/>
    <col min="4" max="4" width="8.453125" bestFit="1" customWidth="1"/>
    <col min="5" max="5" width="10.08984375" bestFit="1" customWidth="1"/>
    <col min="6" max="6" width="9" bestFit="1" customWidth="1"/>
  </cols>
  <sheetData>
    <row r="1" spans="1: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5">
      <c r="A2" s="1">
        <v>44122</v>
      </c>
      <c r="B2" t="s">
        <v>3166</v>
      </c>
      <c r="C2" t="s">
        <v>3167</v>
      </c>
      <c r="D2" t="s">
        <v>3168</v>
      </c>
      <c r="E2" t="s">
        <v>3169</v>
      </c>
      <c r="F2">
        <v>5578431</v>
      </c>
    </row>
    <row r="3" spans="1:6" x14ac:dyDescent="0.35">
      <c r="A3" s="1">
        <v>44129</v>
      </c>
      <c r="B3" t="s">
        <v>3170</v>
      </c>
      <c r="C3" t="s">
        <v>3171</v>
      </c>
      <c r="D3" t="s">
        <v>3172</v>
      </c>
      <c r="E3" t="s">
        <v>3173</v>
      </c>
      <c r="F3">
        <v>5898871</v>
      </c>
    </row>
    <row r="4" spans="1:6" x14ac:dyDescent="0.35">
      <c r="A4" s="1">
        <v>44136</v>
      </c>
      <c r="B4" t="s">
        <v>3174</v>
      </c>
      <c r="C4" t="s">
        <v>3175</v>
      </c>
      <c r="D4" t="s">
        <v>3176</v>
      </c>
      <c r="E4" t="s">
        <v>3177</v>
      </c>
      <c r="F4">
        <v>8390444</v>
      </c>
    </row>
    <row r="5" spans="1:6" x14ac:dyDescent="0.35">
      <c r="A5" s="1">
        <v>44143</v>
      </c>
      <c r="B5" t="s">
        <v>3177</v>
      </c>
      <c r="C5" t="s">
        <v>3178</v>
      </c>
      <c r="D5" t="s">
        <v>3179</v>
      </c>
      <c r="E5" t="s">
        <v>3180</v>
      </c>
      <c r="F5">
        <v>5990916</v>
      </c>
    </row>
    <row r="6" spans="1:6" x14ac:dyDescent="0.35">
      <c r="A6" s="1">
        <v>44150</v>
      </c>
      <c r="B6" t="s">
        <v>3181</v>
      </c>
      <c r="C6" t="s">
        <v>3182</v>
      </c>
      <c r="D6" t="s">
        <v>3183</v>
      </c>
      <c r="E6" t="s">
        <v>3184</v>
      </c>
      <c r="F6">
        <v>10750394</v>
      </c>
    </row>
    <row r="7" spans="1:6" x14ac:dyDescent="0.35">
      <c r="A7" s="1">
        <v>44157</v>
      </c>
      <c r="B7" t="s">
        <v>3185</v>
      </c>
      <c r="C7" t="s">
        <v>3182</v>
      </c>
      <c r="D7" t="s">
        <v>3185</v>
      </c>
      <c r="E7" t="s">
        <v>3186</v>
      </c>
      <c r="F7">
        <v>4490708</v>
      </c>
    </row>
    <row r="8" spans="1:6" x14ac:dyDescent="0.35">
      <c r="A8" s="1">
        <v>44164</v>
      </c>
      <c r="B8" t="s">
        <v>3187</v>
      </c>
      <c r="C8" t="s">
        <v>3188</v>
      </c>
      <c r="D8" t="s">
        <v>3189</v>
      </c>
      <c r="E8" t="s">
        <v>3190</v>
      </c>
      <c r="F8">
        <v>6607870</v>
      </c>
    </row>
    <row r="9" spans="1:6" x14ac:dyDescent="0.35">
      <c r="A9" s="1">
        <v>44171</v>
      </c>
      <c r="B9" t="s">
        <v>3190</v>
      </c>
      <c r="C9" t="s">
        <v>3191</v>
      </c>
      <c r="D9" t="s">
        <v>3192</v>
      </c>
      <c r="E9" t="s">
        <v>3191</v>
      </c>
      <c r="F9">
        <v>6894881</v>
      </c>
    </row>
    <row r="10" spans="1:6" x14ac:dyDescent="0.35">
      <c r="A10" s="1">
        <v>44178</v>
      </c>
      <c r="B10" t="s">
        <v>3193</v>
      </c>
      <c r="C10" t="s">
        <v>3194</v>
      </c>
      <c r="D10" t="s">
        <v>3195</v>
      </c>
      <c r="E10" t="s">
        <v>3196</v>
      </c>
      <c r="F10">
        <v>13648964</v>
      </c>
    </row>
    <row r="11" spans="1:6" x14ac:dyDescent="0.35">
      <c r="A11" s="1">
        <v>44185</v>
      </c>
      <c r="B11" t="s">
        <v>3197</v>
      </c>
      <c r="C11" t="s">
        <v>3198</v>
      </c>
      <c r="D11" t="s">
        <v>3199</v>
      </c>
      <c r="E11" t="s">
        <v>3200</v>
      </c>
      <c r="F11">
        <v>8784356</v>
      </c>
    </row>
    <row r="12" spans="1:6" x14ac:dyDescent="0.35">
      <c r="A12" s="1">
        <v>44192</v>
      </c>
      <c r="B12" t="s">
        <v>3201</v>
      </c>
      <c r="C12" t="s">
        <v>3202</v>
      </c>
      <c r="D12" t="s">
        <v>3203</v>
      </c>
      <c r="E12" t="s">
        <v>3204</v>
      </c>
      <c r="F12">
        <v>5041691</v>
      </c>
    </row>
    <row r="13" spans="1:6" x14ac:dyDescent="0.35">
      <c r="A13" s="1">
        <v>44199</v>
      </c>
      <c r="B13" t="s">
        <v>3205</v>
      </c>
      <c r="C13" t="s">
        <v>3206</v>
      </c>
      <c r="D13" t="s">
        <v>3207</v>
      </c>
      <c r="E13" t="s">
        <v>3208</v>
      </c>
      <c r="F13">
        <v>6253590</v>
      </c>
    </row>
    <row r="14" spans="1:6" x14ac:dyDescent="0.35">
      <c r="A14" s="1">
        <v>44206</v>
      </c>
      <c r="B14" t="s">
        <v>3208</v>
      </c>
      <c r="C14" t="s">
        <v>3209</v>
      </c>
      <c r="D14" t="s">
        <v>3210</v>
      </c>
      <c r="E14" t="s">
        <v>3211</v>
      </c>
      <c r="F14">
        <v>11626888</v>
      </c>
    </row>
    <row r="15" spans="1:6" x14ac:dyDescent="0.35">
      <c r="A15" s="1">
        <v>44213</v>
      </c>
      <c r="B15" t="s">
        <v>3211</v>
      </c>
      <c r="C15" t="s">
        <v>3212</v>
      </c>
      <c r="D15" t="s">
        <v>3213</v>
      </c>
      <c r="E15" t="s">
        <v>3214</v>
      </c>
      <c r="F15">
        <v>16264031</v>
      </c>
    </row>
    <row r="16" spans="1:6" x14ac:dyDescent="0.35">
      <c r="A16" s="1">
        <v>44220</v>
      </c>
      <c r="B16" t="s">
        <v>3215</v>
      </c>
      <c r="C16" t="s">
        <v>3216</v>
      </c>
      <c r="D16" t="s">
        <v>3217</v>
      </c>
      <c r="E16" t="s">
        <v>3218</v>
      </c>
      <c r="F16">
        <v>17406550</v>
      </c>
    </row>
    <row r="17" spans="1:6" x14ac:dyDescent="0.35">
      <c r="A17" s="1">
        <v>44227</v>
      </c>
      <c r="B17" t="s">
        <v>3219</v>
      </c>
      <c r="C17" t="s">
        <v>3220</v>
      </c>
      <c r="D17" t="s">
        <v>3221</v>
      </c>
      <c r="E17" t="s">
        <v>3215</v>
      </c>
      <c r="F17">
        <v>12412611</v>
      </c>
    </row>
    <row r="18" spans="1:6" x14ac:dyDescent="0.35">
      <c r="A18" s="1">
        <v>44234</v>
      </c>
      <c r="B18" t="s">
        <v>3222</v>
      </c>
      <c r="C18" t="s">
        <v>3223</v>
      </c>
      <c r="D18" t="s">
        <v>3224</v>
      </c>
      <c r="E18" t="s">
        <v>3225</v>
      </c>
      <c r="F18">
        <v>10246374</v>
      </c>
    </row>
    <row r="19" spans="1:6" x14ac:dyDescent="0.35">
      <c r="A19" s="1">
        <v>44241</v>
      </c>
      <c r="B19" t="s">
        <v>3226</v>
      </c>
      <c r="C19" t="s">
        <v>3227</v>
      </c>
      <c r="D19" t="s">
        <v>3228</v>
      </c>
      <c r="E19" t="s">
        <v>3229</v>
      </c>
      <c r="F19">
        <v>4939728</v>
      </c>
    </row>
    <row r="20" spans="1:6" x14ac:dyDescent="0.35">
      <c r="A20" s="1">
        <v>44248</v>
      </c>
      <c r="B20" t="s">
        <v>3230</v>
      </c>
      <c r="C20" t="s">
        <v>3231</v>
      </c>
      <c r="D20" t="s">
        <v>3230</v>
      </c>
      <c r="E20" t="s">
        <v>3232</v>
      </c>
      <c r="F20">
        <v>29391329</v>
      </c>
    </row>
    <row r="21" spans="1:6" x14ac:dyDescent="0.35">
      <c r="A21" s="1">
        <v>44255</v>
      </c>
      <c r="B21" t="s">
        <v>3232</v>
      </c>
      <c r="C21" t="s">
        <v>3232</v>
      </c>
      <c r="D21" t="s">
        <v>3233</v>
      </c>
      <c r="E21" t="s">
        <v>3234</v>
      </c>
      <c r="F21">
        <v>8543274</v>
      </c>
    </row>
    <row r="22" spans="1:6" x14ac:dyDescent="0.35">
      <c r="A22" s="1">
        <v>44262</v>
      </c>
      <c r="B22" t="s">
        <v>3235</v>
      </c>
      <c r="C22" t="s">
        <v>3236</v>
      </c>
      <c r="D22" t="s">
        <v>3237</v>
      </c>
      <c r="E22" t="s">
        <v>3238</v>
      </c>
      <c r="F22">
        <v>8860972</v>
      </c>
    </row>
    <row r="23" spans="1:6" x14ac:dyDescent="0.35">
      <c r="A23" s="1">
        <v>44269</v>
      </c>
      <c r="B23" t="s">
        <v>3239</v>
      </c>
      <c r="C23" t="s">
        <v>3240</v>
      </c>
      <c r="D23" t="s">
        <v>3214</v>
      </c>
      <c r="E23" t="s">
        <v>3241</v>
      </c>
      <c r="F23">
        <v>8670056</v>
      </c>
    </row>
    <row r="24" spans="1:6" x14ac:dyDescent="0.35">
      <c r="A24" s="1">
        <v>44276</v>
      </c>
      <c r="B24">
        <v>4</v>
      </c>
      <c r="C24" t="s">
        <v>3242</v>
      </c>
      <c r="D24" t="s">
        <v>3243</v>
      </c>
      <c r="E24" t="s">
        <v>3244</v>
      </c>
      <c r="F24">
        <v>8260854</v>
      </c>
    </row>
    <row r="25" spans="1:6" x14ac:dyDescent="0.35">
      <c r="A25" s="1">
        <v>44283</v>
      </c>
      <c r="B25" t="s">
        <v>3245</v>
      </c>
      <c r="C25" t="s">
        <v>3241</v>
      </c>
      <c r="D25" t="s">
        <v>3246</v>
      </c>
      <c r="E25" t="s">
        <v>3217</v>
      </c>
      <c r="F25">
        <v>7599875</v>
      </c>
    </row>
    <row r="26" spans="1:6" x14ac:dyDescent="0.35">
      <c r="A26" s="1">
        <v>44290</v>
      </c>
      <c r="B26" t="s">
        <v>3247</v>
      </c>
      <c r="C26" t="s">
        <v>3248</v>
      </c>
      <c r="D26" t="s">
        <v>3249</v>
      </c>
      <c r="E26" t="s">
        <v>3250</v>
      </c>
      <c r="F26">
        <v>2777754</v>
      </c>
    </row>
    <row r="27" spans="1:6" x14ac:dyDescent="0.35">
      <c r="A27" s="1">
        <v>44297</v>
      </c>
      <c r="B27" t="s">
        <v>3213</v>
      </c>
      <c r="C27" t="s">
        <v>3251</v>
      </c>
      <c r="D27" t="s">
        <v>3229</v>
      </c>
      <c r="E27" t="s">
        <v>3211</v>
      </c>
      <c r="F27">
        <v>4285863</v>
      </c>
    </row>
    <row r="28" spans="1:6" x14ac:dyDescent="0.35">
      <c r="A28" s="1">
        <v>44304</v>
      </c>
      <c r="B28" t="s">
        <v>3252</v>
      </c>
      <c r="C28" t="s">
        <v>3253</v>
      </c>
      <c r="D28" t="s">
        <v>3229</v>
      </c>
      <c r="E28" t="s">
        <v>3250</v>
      </c>
      <c r="F28">
        <v>5549420</v>
      </c>
    </row>
    <row r="29" spans="1:6" x14ac:dyDescent="0.35">
      <c r="A29" s="1">
        <v>44311</v>
      </c>
      <c r="B29" t="s">
        <v>3254</v>
      </c>
      <c r="C29" t="s">
        <v>3255</v>
      </c>
      <c r="D29" t="s">
        <v>3256</v>
      </c>
      <c r="E29" t="s">
        <v>3257</v>
      </c>
      <c r="F29">
        <v>4828988</v>
      </c>
    </row>
    <row r="30" spans="1:6" x14ac:dyDescent="0.35">
      <c r="A30" s="1">
        <v>44318</v>
      </c>
      <c r="B30" t="s">
        <v>3258</v>
      </c>
      <c r="C30" t="s">
        <v>3259</v>
      </c>
      <c r="D30" t="s">
        <v>3260</v>
      </c>
      <c r="E30" t="s">
        <v>3261</v>
      </c>
      <c r="F30">
        <v>10908713</v>
      </c>
    </row>
    <row r="31" spans="1:6" x14ac:dyDescent="0.35">
      <c r="A31" s="1">
        <v>44325</v>
      </c>
      <c r="B31" t="s">
        <v>3261</v>
      </c>
      <c r="C31" t="s">
        <v>3262</v>
      </c>
      <c r="D31" t="s">
        <v>3241</v>
      </c>
      <c r="E31" t="s">
        <v>3263</v>
      </c>
      <c r="F31">
        <v>7384548</v>
      </c>
    </row>
    <row r="32" spans="1:6" x14ac:dyDescent="0.35">
      <c r="A32" s="1">
        <v>44332</v>
      </c>
      <c r="B32" t="s">
        <v>3263</v>
      </c>
      <c r="C32" t="s">
        <v>3264</v>
      </c>
      <c r="D32" t="s">
        <v>3263</v>
      </c>
      <c r="E32" t="s">
        <v>3265</v>
      </c>
      <c r="F32">
        <v>14097776</v>
      </c>
    </row>
    <row r="33" spans="1:6" x14ac:dyDescent="0.35">
      <c r="A33" s="1">
        <v>44339</v>
      </c>
      <c r="B33" t="s">
        <v>3266</v>
      </c>
      <c r="C33" t="s">
        <v>3267</v>
      </c>
      <c r="D33" t="s">
        <v>3268</v>
      </c>
      <c r="E33" t="s">
        <v>3269</v>
      </c>
      <c r="F33">
        <v>6206849</v>
      </c>
    </row>
    <row r="34" spans="1:6" x14ac:dyDescent="0.35">
      <c r="A34" s="1">
        <v>44346</v>
      </c>
      <c r="B34" t="s">
        <v>3270</v>
      </c>
      <c r="C34" t="s">
        <v>3271</v>
      </c>
      <c r="D34" t="s">
        <v>3272</v>
      </c>
      <c r="E34" t="s">
        <v>3273</v>
      </c>
      <c r="F34">
        <v>8669328</v>
      </c>
    </row>
    <row r="35" spans="1:6" x14ac:dyDescent="0.35">
      <c r="A35" s="1">
        <v>44353</v>
      </c>
      <c r="B35" t="s">
        <v>3274</v>
      </c>
      <c r="C35" t="s">
        <v>3275</v>
      </c>
      <c r="D35" t="s">
        <v>3276</v>
      </c>
      <c r="E35" t="s">
        <v>3277</v>
      </c>
      <c r="F35">
        <v>3515685</v>
      </c>
    </row>
    <row r="36" spans="1:6" x14ac:dyDescent="0.35">
      <c r="A36" s="1">
        <v>44360</v>
      </c>
      <c r="B36" t="s">
        <v>3277</v>
      </c>
      <c r="C36" t="s">
        <v>3278</v>
      </c>
      <c r="D36" t="s">
        <v>3279</v>
      </c>
      <c r="E36" t="s">
        <v>3280</v>
      </c>
      <c r="F36">
        <v>5365341</v>
      </c>
    </row>
    <row r="37" spans="1:6" x14ac:dyDescent="0.35">
      <c r="A37" s="1">
        <v>44367</v>
      </c>
      <c r="B37" t="s">
        <v>3281</v>
      </c>
      <c r="C37" t="s">
        <v>3282</v>
      </c>
      <c r="D37" t="s">
        <v>3283</v>
      </c>
      <c r="E37" t="s">
        <v>3284</v>
      </c>
      <c r="F37">
        <v>6659393</v>
      </c>
    </row>
    <row r="38" spans="1:6" x14ac:dyDescent="0.35">
      <c r="A38" s="1">
        <v>44374</v>
      </c>
      <c r="B38" t="s">
        <v>3284</v>
      </c>
      <c r="C38" t="s">
        <v>3285</v>
      </c>
      <c r="D38" t="s">
        <v>3286</v>
      </c>
      <c r="E38" t="s">
        <v>3287</v>
      </c>
      <c r="F38">
        <v>4572126</v>
      </c>
    </row>
    <row r="39" spans="1:6" x14ac:dyDescent="0.35">
      <c r="A39" s="1">
        <v>44381</v>
      </c>
      <c r="B39" t="s">
        <v>3288</v>
      </c>
      <c r="C39" t="s">
        <v>3275</v>
      </c>
      <c r="D39" t="s">
        <v>3272</v>
      </c>
      <c r="E39" t="s">
        <v>3289</v>
      </c>
      <c r="F39">
        <v>11178695</v>
      </c>
    </row>
    <row r="40" spans="1:6" x14ac:dyDescent="0.35">
      <c r="A40" s="1">
        <v>44388</v>
      </c>
      <c r="B40" t="s">
        <v>3290</v>
      </c>
      <c r="C40" t="s">
        <v>3291</v>
      </c>
      <c r="D40" t="s">
        <v>3292</v>
      </c>
      <c r="E40" t="s">
        <v>3293</v>
      </c>
      <c r="F40">
        <v>3650752</v>
      </c>
    </row>
    <row r="41" spans="1:6" x14ac:dyDescent="0.35">
      <c r="A41" s="1">
        <v>44395</v>
      </c>
      <c r="B41" t="s">
        <v>3286</v>
      </c>
      <c r="C41" t="s">
        <v>3294</v>
      </c>
      <c r="D41" t="s">
        <v>3295</v>
      </c>
      <c r="E41" t="s">
        <v>3296</v>
      </c>
      <c r="F41">
        <v>4021193</v>
      </c>
    </row>
    <row r="42" spans="1:6" x14ac:dyDescent="0.35">
      <c r="A42" s="1">
        <v>44402</v>
      </c>
      <c r="B42" t="s">
        <v>3297</v>
      </c>
      <c r="C42" t="s">
        <v>3298</v>
      </c>
      <c r="D42" t="s">
        <v>3299</v>
      </c>
      <c r="E42" t="s">
        <v>3270</v>
      </c>
      <c r="F42">
        <v>7224345</v>
      </c>
    </row>
    <row r="43" spans="1:6" x14ac:dyDescent="0.35">
      <c r="A43" s="1">
        <v>44409</v>
      </c>
      <c r="B43" t="s">
        <v>3300</v>
      </c>
      <c r="C43" t="s">
        <v>3301</v>
      </c>
      <c r="D43" t="s">
        <v>3302</v>
      </c>
      <c r="E43" t="s">
        <v>3303</v>
      </c>
      <c r="F43">
        <v>8251862</v>
      </c>
    </row>
    <row r="44" spans="1:6" x14ac:dyDescent="0.35">
      <c r="A44" s="1">
        <v>44416</v>
      </c>
      <c r="B44" t="s">
        <v>3304</v>
      </c>
      <c r="C44" t="s">
        <v>3305</v>
      </c>
      <c r="D44" t="s">
        <v>3306</v>
      </c>
      <c r="E44" t="s">
        <v>3307</v>
      </c>
      <c r="F44">
        <v>7990197</v>
      </c>
    </row>
    <row r="45" spans="1:6" x14ac:dyDescent="0.35">
      <c r="A45" s="1">
        <v>44423</v>
      </c>
      <c r="B45" t="s">
        <v>3308</v>
      </c>
      <c r="C45" t="s">
        <v>3309</v>
      </c>
      <c r="D45" t="s">
        <v>3282</v>
      </c>
      <c r="E45" t="s">
        <v>3310</v>
      </c>
      <c r="F45">
        <v>8602619</v>
      </c>
    </row>
    <row r="46" spans="1:6" x14ac:dyDescent="0.35">
      <c r="A46" s="1">
        <v>44430</v>
      </c>
      <c r="B46" t="s">
        <v>3310</v>
      </c>
      <c r="C46" t="s">
        <v>3311</v>
      </c>
      <c r="D46" t="s">
        <v>3312</v>
      </c>
      <c r="E46" t="s">
        <v>3313</v>
      </c>
      <c r="F46">
        <v>8398118</v>
      </c>
    </row>
    <row r="47" spans="1:6" x14ac:dyDescent="0.35">
      <c r="A47" s="1">
        <v>44437</v>
      </c>
      <c r="B47" t="s">
        <v>3313</v>
      </c>
      <c r="C47" t="s">
        <v>3314</v>
      </c>
      <c r="D47" t="s">
        <v>3313</v>
      </c>
      <c r="E47" t="s">
        <v>3315</v>
      </c>
      <c r="F47">
        <v>6186699</v>
      </c>
    </row>
    <row r="48" spans="1:6" x14ac:dyDescent="0.35">
      <c r="A48" s="1">
        <v>44444</v>
      </c>
      <c r="B48" t="s">
        <v>3316</v>
      </c>
      <c r="C48" t="s">
        <v>3317</v>
      </c>
      <c r="D48" t="s">
        <v>3318</v>
      </c>
      <c r="E48" t="s">
        <v>3319</v>
      </c>
      <c r="F48">
        <v>6516604</v>
      </c>
    </row>
    <row r="49" spans="1:6" x14ac:dyDescent="0.35">
      <c r="A49" s="1">
        <v>44451</v>
      </c>
      <c r="B49" t="s">
        <v>3320</v>
      </c>
      <c r="C49" t="s">
        <v>3321</v>
      </c>
      <c r="D49" t="s">
        <v>3322</v>
      </c>
      <c r="E49" t="s">
        <v>3323</v>
      </c>
      <c r="F49">
        <v>5304293</v>
      </c>
    </row>
    <row r="50" spans="1:6" x14ac:dyDescent="0.35">
      <c r="A50" s="1">
        <v>44458</v>
      </c>
      <c r="B50" t="s">
        <v>3324</v>
      </c>
      <c r="C50" t="s">
        <v>3325</v>
      </c>
      <c r="D50" t="s">
        <v>3326</v>
      </c>
      <c r="E50" t="s">
        <v>3327</v>
      </c>
      <c r="F50">
        <v>4927959</v>
      </c>
    </row>
    <row r="51" spans="1:6" x14ac:dyDescent="0.35">
      <c r="A51" s="1">
        <v>44465</v>
      </c>
      <c r="B51" t="s">
        <v>3328</v>
      </c>
      <c r="C51" t="s">
        <v>3329</v>
      </c>
      <c r="D51">
        <v>6</v>
      </c>
      <c r="E51" t="s">
        <v>3330</v>
      </c>
      <c r="F51">
        <v>4082281</v>
      </c>
    </row>
    <row r="52" spans="1:6" x14ac:dyDescent="0.35">
      <c r="A52" s="1">
        <v>44472</v>
      </c>
      <c r="B52" t="s">
        <v>3331</v>
      </c>
      <c r="C52" t="s">
        <v>3332</v>
      </c>
      <c r="D52" t="s">
        <v>3333</v>
      </c>
      <c r="E52" t="s">
        <v>3334</v>
      </c>
      <c r="F52">
        <v>3931968</v>
      </c>
    </row>
    <row r="53" spans="1:6" x14ac:dyDescent="0.35">
      <c r="A53" s="1">
        <v>44479</v>
      </c>
      <c r="B53" t="s">
        <v>3335</v>
      </c>
      <c r="C53" t="s">
        <v>3336</v>
      </c>
      <c r="D53" t="s">
        <v>3337</v>
      </c>
      <c r="E53" t="s">
        <v>3338</v>
      </c>
      <c r="F53">
        <v>9712928</v>
      </c>
    </row>
    <row r="54" spans="1:6" x14ac:dyDescent="0.35">
      <c r="A54" s="1">
        <v>44486</v>
      </c>
      <c r="B54" t="s">
        <v>3338</v>
      </c>
      <c r="C54" t="s">
        <v>3339</v>
      </c>
      <c r="D54" t="s">
        <v>3340</v>
      </c>
      <c r="E54" t="s">
        <v>3341</v>
      </c>
      <c r="F54">
        <v>4330449</v>
      </c>
    </row>
    <row r="55" spans="1:6" x14ac:dyDescent="0.35">
      <c r="A55" s="1">
        <v>44493</v>
      </c>
      <c r="B55" t="s">
        <v>3342</v>
      </c>
      <c r="C55" t="s">
        <v>3343</v>
      </c>
      <c r="D55" t="s">
        <v>3342</v>
      </c>
      <c r="E55" t="s">
        <v>3344</v>
      </c>
      <c r="F55">
        <v>5044447</v>
      </c>
    </row>
    <row r="56" spans="1:6" x14ac:dyDescent="0.35">
      <c r="A56" s="1">
        <v>44500</v>
      </c>
      <c r="B56" t="s">
        <v>3345</v>
      </c>
      <c r="C56" t="s">
        <v>3346</v>
      </c>
      <c r="D56" t="s">
        <v>3347</v>
      </c>
      <c r="E56" t="s">
        <v>3348</v>
      </c>
      <c r="F56">
        <v>5082739</v>
      </c>
    </row>
    <row r="57" spans="1:6" x14ac:dyDescent="0.35">
      <c r="A57" s="1">
        <v>44507</v>
      </c>
      <c r="B57" t="s">
        <v>3349</v>
      </c>
      <c r="C57" t="s">
        <v>3350</v>
      </c>
      <c r="D57" t="s">
        <v>3351</v>
      </c>
      <c r="E57" t="s">
        <v>3352</v>
      </c>
      <c r="F57">
        <v>7368529</v>
      </c>
    </row>
    <row r="58" spans="1:6" x14ac:dyDescent="0.35">
      <c r="A58" s="1">
        <v>44514</v>
      </c>
      <c r="B58" t="s">
        <v>3353</v>
      </c>
      <c r="C58" t="s">
        <v>3353</v>
      </c>
      <c r="D58" t="s">
        <v>3354</v>
      </c>
      <c r="E58" t="s">
        <v>3355</v>
      </c>
      <c r="F58">
        <v>4887351</v>
      </c>
    </row>
    <row r="59" spans="1:6" x14ac:dyDescent="0.35">
      <c r="A59" s="1">
        <v>44521</v>
      </c>
      <c r="B59" t="s">
        <v>3356</v>
      </c>
      <c r="C59" t="s">
        <v>3357</v>
      </c>
      <c r="D59" t="s">
        <v>3358</v>
      </c>
      <c r="E59" t="s">
        <v>3359</v>
      </c>
      <c r="F59">
        <v>5923098</v>
      </c>
    </row>
    <row r="60" spans="1:6" x14ac:dyDescent="0.35">
      <c r="A60" s="1">
        <v>44528</v>
      </c>
      <c r="B60" t="s">
        <v>3360</v>
      </c>
      <c r="C60" t="s">
        <v>3361</v>
      </c>
      <c r="D60" t="s">
        <v>3362</v>
      </c>
      <c r="E60" t="s">
        <v>3363</v>
      </c>
      <c r="F60">
        <v>3601522</v>
      </c>
    </row>
    <row r="61" spans="1:6" x14ac:dyDescent="0.35">
      <c r="A61" s="1">
        <v>44535</v>
      </c>
      <c r="B61" t="s">
        <v>3364</v>
      </c>
      <c r="C61" t="s">
        <v>3365</v>
      </c>
      <c r="D61" t="s">
        <v>3366</v>
      </c>
      <c r="E61" t="s">
        <v>3367</v>
      </c>
      <c r="F61">
        <v>6560907</v>
      </c>
    </row>
    <row r="62" spans="1:6" x14ac:dyDescent="0.35">
      <c r="A62" s="1">
        <v>44542</v>
      </c>
      <c r="B62" t="s">
        <v>3368</v>
      </c>
      <c r="C62" t="s">
        <v>3369</v>
      </c>
      <c r="D62" t="s">
        <v>3370</v>
      </c>
      <c r="E62" t="s">
        <v>3371</v>
      </c>
      <c r="F62">
        <v>6005652</v>
      </c>
    </row>
    <row r="63" spans="1:6" x14ac:dyDescent="0.35">
      <c r="A63" s="1">
        <v>44549</v>
      </c>
      <c r="B63">
        <v>8</v>
      </c>
      <c r="C63" t="s">
        <v>3342</v>
      </c>
      <c r="D63" t="s">
        <v>3372</v>
      </c>
      <c r="E63" t="s">
        <v>3373</v>
      </c>
      <c r="F63">
        <v>7752237</v>
      </c>
    </row>
    <row r="64" spans="1:6" x14ac:dyDescent="0.35">
      <c r="A64" s="1">
        <v>44556</v>
      </c>
      <c r="B64" t="s">
        <v>3374</v>
      </c>
      <c r="C64" t="s">
        <v>3375</v>
      </c>
      <c r="D64" t="s">
        <v>3376</v>
      </c>
      <c r="E64" t="s">
        <v>3370</v>
      </c>
      <c r="F64">
        <v>2892768</v>
      </c>
    </row>
    <row r="65" spans="1:6" x14ac:dyDescent="0.35">
      <c r="A65" s="1">
        <v>44563</v>
      </c>
      <c r="B65" t="s">
        <v>3370</v>
      </c>
      <c r="C65" t="s">
        <v>3377</v>
      </c>
      <c r="D65" t="s">
        <v>3378</v>
      </c>
      <c r="E65" t="s">
        <v>3379</v>
      </c>
      <c r="F65">
        <v>2711466</v>
      </c>
    </row>
    <row r="66" spans="1:6" x14ac:dyDescent="0.35">
      <c r="A66" s="1">
        <v>44570</v>
      </c>
      <c r="B66" t="s">
        <v>3380</v>
      </c>
      <c r="C66" t="s">
        <v>3381</v>
      </c>
      <c r="D66" t="s">
        <v>3380</v>
      </c>
      <c r="E66" t="s">
        <v>3382</v>
      </c>
      <c r="F66">
        <v>2710199</v>
      </c>
    </row>
    <row r="67" spans="1:6" x14ac:dyDescent="0.35">
      <c r="A67" s="1">
        <v>44577</v>
      </c>
      <c r="B67" t="s">
        <v>3382</v>
      </c>
      <c r="C67" t="s">
        <v>3383</v>
      </c>
      <c r="D67" t="s">
        <v>3384</v>
      </c>
      <c r="E67" t="s">
        <v>3385</v>
      </c>
      <c r="F67">
        <v>7854057</v>
      </c>
    </row>
    <row r="68" spans="1:6" x14ac:dyDescent="0.35">
      <c r="A68" s="1">
        <v>44584</v>
      </c>
      <c r="B68" t="s">
        <v>3386</v>
      </c>
      <c r="C68" t="s">
        <v>3387</v>
      </c>
      <c r="D68" t="s">
        <v>3388</v>
      </c>
      <c r="E68" t="s">
        <v>3339</v>
      </c>
      <c r="F68">
        <v>6577703</v>
      </c>
    </row>
    <row r="69" spans="1:6" x14ac:dyDescent="0.35">
      <c r="A69" s="1">
        <v>44591</v>
      </c>
      <c r="B69" t="s">
        <v>3339</v>
      </c>
      <c r="C69" t="s">
        <v>3389</v>
      </c>
      <c r="D69" t="s">
        <v>3390</v>
      </c>
      <c r="E69" t="s">
        <v>3391</v>
      </c>
      <c r="F69">
        <v>4459935</v>
      </c>
    </row>
    <row r="70" spans="1:6" x14ac:dyDescent="0.35">
      <c r="A70" s="1">
        <v>44598</v>
      </c>
      <c r="B70" t="s">
        <v>3392</v>
      </c>
      <c r="C70" t="s">
        <v>3393</v>
      </c>
      <c r="D70" t="s">
        <v>3371</v>
      </c>
      <c r="E70" t="s">
        <v>3394</v>
      </c>
      <c r="F70">
        <v>5595412</v>
      </c>
    </row>
    <row r="71" spans="1:6" x14ac:dyDescent="0.35">
      <c r="A71" s="1">
        <v>44605</v>
      </c>
      <c r="B71" t="s">
        <v>3395</v>
      </c>
      <c r="C71" t="s">
        <v>3396</v>
      </c>
      <c r="D71" t="s">
        <v>3397</v>
      </c>
      <c r="E71" t="s">
        <v>3398</v>
      </c>
      <c r="F71">
        <v>9095043</v>
      </c>
    </row>
    <row r="72" spans="1:6" x14ac:dyDescent="0.35">
      <c r="A72" s="1">
        <v>44612</v>
      </c>
      <c r="B72" t="s">
        <v>3399</v>
      </c>
      <c r="C72" t="s">
        <v>3400</v>
      </c>
      <c r="D72" t="s">
        <v>3401</v>
      </c>
      <c r="E72" t="s">
        <v>3402</v>
      </c>
      <c r="F72">
        <v>4538978</v>
      </c>
    </row>
    <row r="73" spans="1:6" x14ac:dyDescent="0.35">
      <c r="A73" s="1">
        <v>44619</v>
      </c>
      <c r="B73" t="s">
        <v>3402</v>
      </c>
      <c r="C73" t="s">
        <v>3403</v>
      </c>
      <c r="D73" t="s">
        <v>3404</v>
      </c>
      <c r="E73" t="s">
        <v>3405</v>
      </c>
      <c r="F73">
        <v>10152853</v>
      </c>
    </row>
    <row r="74" spans="1:6" x14ac:dyDescent="0.35">
      <c r="A74" s="1">
        <v>44626</v>
      </c>
      <c r="B74" t="s">
        <v>3406</v>
      </c>
      <c r="C74" t="s">
        <v>3407</v>
      </c>
      <c r="D74" t="s">
        <v>3408</v>
      </c>
      <c r="E74" t="s">
        <v>3409</v>
      </c>
      <c r="F74">
        <v>14097312</v>
      </c>
    </row>
    <row r="75" spans="1:6" x14ac:dyDescent="0.35">
      <c r="A75" s="1">
        <v>44633</v>
      </c>
      <c r="B75" t="s">
        <v>3410</v>
      </c>
      <c r="C75" t="s">
        <v>3411</v>
      </c>
      <c r="D75">
        <v>5</v>
      </c>
      <c r="E75" t="s">
        <v>3412</v>
      </c>
      <c r="F75">
        <v>14972687</v>
      </c>
    </row>
    <row r="76" spans="1:6" x14ac:dyDescent="0.35">
      <c r="A76" s="1">
        <v>44640</v>
      </c>
      <c r="B76" t="s">
        <v>3413</v>
      </c>
      <c r="C76" t="s">
        <v>3414</v>
      </c>
      <c r="D76" t="s">
        <v>3415</v>
      </c>
      <c r="E76" t="s">
        <v>3416</v>
      </c>
      <c r="F76">
        <v>14431955</v>
      </c>
    </row>
    <row r="77" spans="1:6" x14ac:dyDescent="0.35">
      <c r="A77" s="1">
        <v>44647</v>
      </c>
      <c r="B77" t="s">
        <v>3417</v>
      </c>
      <c r="C77" t="s">
        <v>3418</v>
      </c>
      <c r="D77" t="s">
        <v>3419</v>
      </c>
      <c r="E77" t="s">
        <v>3318</v>
      </c>
      <c r="F77">
        <v>7781116</v>
      </c>
    </row>
    <row r="78" spans="1:6" x14ac:dyDescent="0.35">
      <c r="A78" s="1">
        <v>44654</v>
      </c>
      <c r="B78" t="s">
        <v>3420</v>
      </c>
      <c r="C78" t="s">
        <v>3325</v>
      </c>
      <c r="D78" t="s">
        <v>3421</v>
      </c>
      <c r="E78" t="s">
        <v>3422</v>
      </c>
      <c r="F78">
        <v>8953182</v>
      </c>
    </row>
    <row r="79" spans="1:6" x14ac:dyDescent="0.35">
      <c r="A79" s="1">
        <v>44661</v>
      </c>
      <c r="B79" t="s">
        <v>3423</v>
      </c>
      <c r="C79" t="s">
        <v>3424</v>
      </c>
      <c r="D79" t="s">
        <v>3425</v>
      </c>
      <c r="E79" t="s">
        <v>3426</v>
      </c>
      <c r="F79">
        <v>6506819</v>
      </c>
    </row>
    <row r="80" spans="1:6" x14ac:dyDescent="0.35">
      <c r="A80" s="1">
        <v>44668</v>
      </c>
      <c r="B80" t="s">
        <v>3416</v>
      </c>
      <c r="C80" t="s">
        <v>3427</v>
      </c>
      <c r="D80" t="s">
        <v>3428</v>
      </c>
      <c r="E80" t="s">
        <v>3428</v>
      </c>
      <c r="F80">
        <v>3254771</v>
      </c>
    </row>
    <row r="81" spans="1:6" x14ac:dyDescent="0.35">
      <c r="A81" s="1">
        <v>44675</v>
      </c>
      <c r="B81" t="s">
        <v>3429</v>
      </c>
      <c r="C81" t="s">
        <v>3430</v>
      </c>
      <c r="D81" t="s">
        <v>3412</v>
      </c>
      <c r="E81" t="s">
        <v>3431</v>
      </c>
      <c r="F81">
        <v>4327024</v>
      </c>
    </row>
    <row r="82" spans="1:6" x14ac:dyDescent="0.35">
      <c r="A82" s="1">
        <v>44682</v>
      </c>
      <c r="B82" t="s">
        <v>3432</v>
      </c>
      <c r="C82" t="s">
        <v>3432</v>
      </c>
      <c r="D82" t="s">
        <v>3306</v>
      </c>
      <c r="E82" t="s">
        <v>3433</v>
      </c>
      <c r="F82">
        <v>10589910</v>
      </c>
    </row>
    <row r="83" spans="1:6" x14ac:dyDescent="0.35">
      <c r="A83" s="1">
        <v>44689</v>
      </c>
      <c r="B83" t="s">
        <v>3434</v>
      </c>
      <c r="C83" t="s">
        <v>3277</v>
      </c>
      <c r="D83" t="s">
        <v>3435</v>
      </c>
      <c r="E83" t="s">
        <v>3436</v>
      </c>
      <c r="F83">
        <v>8848955</v>
      </c>
    </row>
    <row r="84" spans="1:6" x14ac:dyDescent="0.35">
      <c r="A84" s="1">
        <v>44696</v>
      </c>
      <c r="B84" t="s">
        <v>3437</v>
      </c>
      <c r="C84" t="s">
        <v>3438</v>
      </c>
      <c r="D84" t="s">
        <v>3439</v>
      </c>
      <c r="E84" t="s">
        <v>3440</v>
      </c>
      <c r="F84">
        <v>8709278</v>
      </c>
    </row>
    <row r="85" spans="1:6" x14ac:dyDescent="0.35">
      <c r="A85" s="1">
        <v>44703</v>
      </c>
      <c r="B85" t="s">
        <v>3441</v>
      </c>
      <c r="C85">
        <v>5</v>
      </c>
      <c r="D85" t="s">
        <v>3442</v>
      </c>
      <c r="E85" t="s">
        <v>3443</v>
      </c>
      <c r="F85">
        <v>11018390</v>
      </c>
    </row>
    <row r="86" spans="1:6" x14ac:dyDescent="0.35">
      <c r="A86" s="1">
        <v>44710</v>
      </c>
      <c r="B86" t="s">
        <v>3444</v>
      </c>
      <c r="C86" t="s">
        <v>3445</v>
      </c>
      <c r="D86" t="s">
        <v>3265</v>
      </c>
      <c r="E86" t="s">
        <v>3446</v>
      </c>
      <c r="F86">
        <v>5818314</v>
      </c>
    </row>
    <row r="87" spans="1:6" x14ac:dyDescent="0.35">
      <c r="A87" s="1">
        <v>44717</v>
      </c>
      <c r="B87" t="s">
        <v>3447</v>
      </c>
      <c r="C87" t="s">
        <v>3448</v>
      </c>
      <c r="D87" t="s">
        <v>3449</v>
      </c>
      <c r="E87" t="s">
        <v>3449</v>
      </c>
      <c r="F87">
        <v>3647594</v>
      </c>
    </row>
    <row r="88" spans="1:6" x14ac:dyDescent="0.35">
      <c r="A88" s="1">
        <v>44724</v>
      </c>
      <c r="B88" t="s">
        <v>3450</v>
      </c>
      <c r="C88" t="s">
        <v>3279</v>
      </c>
      <c r="D88" t="s">
        <v>3263</v>
      </c>
      <c r="E88" t="s">
        <v>3262</v>
      </c>
      <c r="F88">
        <v>4082219</v>
      </c>
    </row>
    <row r="89" spans="1:6" x14ac:dyDescent="0.35">
      <c r="A89" s="1">
        <v>44731</v>
      </c>
      <c r="B89" t="s">
        <v>3451</v>
      </c>
      <c r="C89" t="s">
        <v>3451</v>
      </c>
      <c r="D89" t="s">
        <v>3452</v>
      </c>
      <c r="E89" t="s">
        <v>3453</v>
      </c>
      <c r="F89">
        <v>6451987</v>
      </c>
    </row>
    <row r="90" spans="1:6" x14ac:dyDescent="0.35">
      <c r="A90" s="1">
        <v>44738</v>
      </c>
      <c r="B90" t="s">
        <v>3454</v>
      </c>
      <c r="C90" t="s">
        <v>3455</v>
      </c>
      <c r="D90" t="s">
        <v>3218</v>
      </c>
      <c r="E90" t="s">
        <v>3456</v>
      </c>
      <c r="F90">
        <v>4306553</v>
      </c>
    </row>
    <row r="91" spans="1:6" x14ac:dyDescent="0.35">
      <c r="A91" s="1">
        <v>44745</v>
      </c>
      <c r="B91" t="s">
        <v>3457</v>
      </c>
      <c r="C91" t="s">
        <v>3458</v>
      </c>
      <c r="D91" t="s">
        <v>3459</v>
      </c>
      <c r="E91" t="s">
        <v>3460</v>
      </c>
      <c r="F91">
        <v>5538582</v>
      </c>
    </row>
    <row r="92" spans="1:6" x14ac:dyDescent="0.35">
      <c r="A92" s="1">
        <v>44752</v>
      </c>
      <c r="B92" t="s">
        <v>3461</v>
      </c>
      <c r="C92" t="s">
        <v>3462</v>
      </c>
      <c r="D92" t="s">
        <v>3463</v>
      </c>
      <c r="E92" t="s">
        <v>3215</v>
      </c>
      <c r="F92">
        <v>8169975</v>
      </c>
    </row>
    <row r="93" spans="1:6" x14ac:dyDescent="0.35">
      <c r="A93" s="1">
        <v>44759</v>
      </c>
      <c r="B93" t="s">
        <v>3250</v>
      </c>
      <c r="C93" t="s">
        <v>3211</v>
      </c>
      <c r="D93" t="s">
        <v>3464</v>
      </c>
      <c r="E93" t="s">
        <v>3465</v>
      </c>
      <c r="F93">
        <v>8562737</v>
      </c>
    </row>
    <row r="94" spans="1:6" x14ac:dyDescent="0.35">
      <c r="A94" s="1">
        <v>44766</v>
      </c>
      <c r="B94" t="s">
        <v>3198</v>
      </c>
      <c r="C94" t="s">
        <v>3249</v>
      </c>
      <c r="D94" t="s">
        <v>3466</v>
      </c>
      <c r="E94" t="s">
        <v>3467</v>
      </c>
      <c r="F94">
        <v>6047790</v>
      </c>
    </row>
    <row r="95" spans="1:6" x14ac:dyDescent="0.35">
      <c r="A95" s="1">
        <v>44773</v>
      </c>
      <c r="B95" t="s">
        <v>3468</v>
      </c>
      <c r="C95" t="s">
        <v>3249</v>
      </c>
      <c r="D95" t="s">
        <v>3469</v>
      </c>
      <c r="E95" t="s">
        <v>3470</v>
      </c>
      <c r="F95">
        <v>5790131</v>
      </c>
    </row>
    <row r="96" spans="1:6" x14ac:dyDescent="0.35">
      <c r="A96" s="1">
        <v>44780</v>
      </c>
      <c r="B96" t="s">
        <v>3471</v>
      </c>
      <c r="C96" t="s">
        <v>3472</v>
      </c>
      <c r="D96" t="s">
        <v>3473</v>
      </c>
      <c r="E96" t="s">
        <v>3249</v>
      </c>
      <c r="F96">
        <v>4651573</v>
      </c>
    </row>
    <row r="97" spans="1:6" x14ac:dyDescent="0.35">
      <c r="A97" s="1">
        <v>44787</v>
      </c>
      <c r="B97" t="s">
        <v>3474</v>
      </c>
      <c r="C97" t="s">
        <v>3475</v>
      </c>
      <c r="D97" t="s">
        <v>3476</v>
      </c>
      <c r="E97" t="s">
        <v>3239</v>
      </c>
      <c r="F97">
        <v>4900087</v>
      </c>
    </row>
    <row r="98" spans="1:6" x14ac:dyDescent="0.35">
      <c r="A98" s="1">
        <v>44794</v>
      </c>
      <c r="B98" t="s">
        <v>3457</v>
      </c>
      <c r="C98" t="s">
        <v>3477</v>
      </c>
      <c r="D98" t="s">
        <v>3478</v>
      </c>
      <c r="E98" t="s">
        <v>3479</v>
      </c>
      <c r="F98">
        <v>4375616</v>
      </c>
    </row>
    <row r="99" spans="1:6" x14ac:dyDescent="0.35">
      <c r="A99" s="1">
        <v>44801</v>
      </c>
      <c r="B99" t="s">
        <v>3252</v>
      </c>
      <c r="C99" t="s">
        <v>3215</v>
      </c>
      <c r="D99" t="s">
        <v>3476</v>
      </c>
      <c r="E99" t="s">
        <v>3480</v>
      </c>
      <c r="F99">
        <v>4830103</v>
      </c>
    </row>
    <row r="100" spans="1:6" x14ac:dyDescent="0.35">
      <c r="A100" s="1">
        <v>44808</v>
      </c>
      <c r="B100" t="s">
        <v>3481</v>
      </c>
      <c r="C100" t="s">
        <v>3482</v>
      </c>
      <c r="D100" t="s">
        <v>3483</v>
      </c>
      <c r="E100" t="s">
        <v>3484</v>
      </c>
      <c r="F100">
        <v>6166254</v>
      </c>
    </row>
    <row r="101" spans="1:6" x14ac:dyDescent="0.35">
      <c r="A101" s="1">
        <v>44815</v>
      </c>
      <c r="B101" t="s">
        <v>3476</v>
      </c>
      <c r="C101" t="s">
        <v>3233</v>
      </c>
      <c r="D101" t="s">
        <v>3485</v>
      </c>
      <c r="E101" t="s">
        <v>3241</v>
      </c>
      <c r="F101">
        <v>8587906</v>
      </c>
    </row>
    <row r="102" spans="1:6" x14ac:dyDescent="0.35">
      <c r="A102" s="1">
        <v>44822</v>
      </c>
      <c r="B102" t="s">
        <v>3239</v>
      </c>
      <c r="C102" t="s">
        <v>3486</v>
      </c>
      <c r="D102" t="s">
        <v>3487</v>
      </c>
      <c r="E102" t="s">
        <v>3460</v>
      </c>
      <c r="F102">
        <v>7140313</v>
      </c>
    </row>
    <row r="103" spans="1:6" x14ac:dyDescent="0.35">
      <c r="A103" s="1">
        <v>44829</v>
      </c>
      <c r="B103" t="s">
        <v>3488</v>
      </c>
      <c r="C103" t="s">
        <v>3489</v>
      </c>
      <c r="D103" t="s">
        <v>3481</v>
      </c>
      <c r="E103" t="s">
        <v>3490</v>
      </c>
      <c r="F103">
        <v>4551113</v>
      </c>
    </row>
    <row r="104" spans="1:6" x14ac:dyDescent="0.35">
      <c r="A104" s="1">
        <v>44836</v>
      </c>
      <c r="B104" t="s">
        <v>3244</v>
      </c>
      <c r="C104" t="s">
        <v>3491</v>
      </c>
      <c r="D104" t="s">
        <v>3492</v>
      </c>
      <c r="E104" t="s">
        <v>3493</v>
      </c>
      <c r="F104">
        <v>7850280</v>
      </c>
    </row>
    <row r="105" spans="1:6" x14ac:dyDescent="0.35">
      <c r="A105" s="1">
        <v>44843</v>
      </c>
      <c r="B105" t="s">
        <v>3494</v>
      </c>
      <c r="C105" t="s">
        <v>3495</v>
      </c>
      <c r="D105" t="s">
        <v>3205</v>
      </c>
      <c r="E105" t="s">
        <v>3496</v>
      </c>
      <c r="F105">
        <v>4066341</v>
      </c>
    </row>
    <row r="106" spans="1:6" x14ac:dyDescent="0.35">
      <c r="A106" s="1">
        <v>44850</v>
      </c>
      <c r="B106" t="s">
        <v>3198</v>
      </c>
      <c r="C106" t="s">
        <v>3497</v>
      </c>
      <c r="D106" t="s">
        <v>3498</v>
      </c>
      <c r="E106" t="s">
        <v>3499</v>
      </c>
      <c r="F106">
        <v>5733295</v>
      </c>
    </row>
    <row r="107" spans="1:6" x14ac:dyDescent="0.35">
      <c r="A107" s="1">
        <v>44857</v>
      </c>
      <c r="B107" t="s">
        <v>3500</v>
      </c>
      <c r="C107" t="s">
        <v>3476</v>
      </c>
      <c r="D107" t="s">
        <v>3501</v>
      </c>
      <c r="E107" t="s">
        <v>3502</v>
      </c>
      <c r="F107">
        <v>3912872</v>
      </c>
    </row>
    <row r="108" spans="1:6" x14ac:dyDescent="0.35">
      <c r="A108" s="1">
        <v>44864</v>
      </c>
      <c r="B108" t="s">
        <v>3503</v>
      </c>
      <c r="C108" t="s">
        <v>3504</v>
      </c>
      <c r="D108" t="s">
        <v>3505</v>
      </c>
      <c r="E108" t="s">
        <v>3262</v>
      </c>
      <c r="F108">
        <v>7118587</v>
      </c>
    </row>
    <row r="109" spans="1:6" x14ac:dyDescent="0.35">
      <c r="A109" s="1">
        <v>44871</v>
      </c>
      <c r="B109" t="s">
        <v>3262</v>
      </c>
      <c r="C109" t="s">
        <v>3506</v>
      </c>
      <c r="D109" t="s">
        <v>3507</v>
      </c>
      <c r="E109" t="s">
        <v>3508</v>
      </c>
      <c r="F109">
        <v>5696200</v>
      </c>
    </row>
    <row r="110" spans="1:6" x14ac:dyDescent="0.35">
      <c r="A110" s="1">
        <v>44878</v>
      </c>
      <c r="B110" t="s">
        <v>3509</v>
      </c>
      <c r="C110" t="s">
        <v>3274</v>
      </c>
      <c r="D110" t="s">
        <v>3510</v>
      </c>
      <c r="E110" t="s">
        <v>3511</v>
      </c>
      <c r="F110">
        <v>4986817</v>
      </c>
    </row>
    <row r="111" spans="1:6" x14ac:dyDescent="0.35">
      <c r="A111" s="1">
        <v>44885</v>
      </c>
      <c r="B111" t="s">
        <v>3512</v>
      </c>
      <c r="C111" t="s">
        <v>3513</v>
      </c>
      <c r="D111" t="s">
        <v>3514</v>
      </c>
      <c r="E111" t="s">
        <v>3515</v>
      </c>
      <c r="F111">
        <v>7238952</v>
      </c>
    </row>
    <row r="112" spans="1:6" x14ac:dyDescent="0.35">
      <c r="A112" s="1">
        <v>44892</v>
      </c>
      <c r="B112" t="s">
        <v>3447</v>
      </c>
      <c r="C112" t="s">
        <v>3516</v>
      </c>
      <c r="D112" t="s">
        <v>3517</v>
      </c>
      <c r="E112" t="s">
        <v>3286</v>
      </c>
      <c r="F112">
        <v>3871379</v>
      </c>
    </row>
    <row r="113" spans="1:6" x14ac:dyDescent="0.35">
      <c r="A113" s="1">
        <v>44899</v>
      </c>
      <c r="B113" t="s">
        <v>3298</v>
      </c>
      <c r="C113" t="s">
        <v>3300</v>
      </c>
      <c r="D113" t="s">
        <v>3518</v>
      </c>
      <c r="E113" t="s">
        <v>3519</v>
      </c>
      <c r="F113">
        <v>4661229</v>
      </c>
    </row>
    <row r="114" spans="1:6" x14ac:dyDescent="0.35">
      <c r="A114" s="1">
        <v>44906</v>
      </c>
      <c r="B114" t="s">
        <v>3520</v>
      </c>
      <c r="C114" t="s">
        <v>3521</v>
      </c>
      <c r="D114" t="s">
        <v>3522</v>
      </c>
      <c r="E114" t="s">
        <v>3523</v>
      </c>
      <c r="F114">
        <v>3087044</v>
      </c>
    </row>
    <row r="115" spans="1:6" x14ac:dyDescent="0.35">
      <c r="A115" s="1">
        <v>44913</v>
      </c>
      <c r="B115" t="s">
        <v>3524</v>
      </c>
      <c r="C115" t="s">
        <v>3525</v>
      </c>
      <c r="D115" t="s">
        <v>3232</v>
      </c>
      <c r="E115" t="s">
        <v>3526</v>
      </c>
      <c r="F115">
        <v>5091853</v>
      </c>
    </row>
    <row r="116" spans="1:6" x14ac:dyDescent="0.35">
      <c r="A116" s="1">
        <v>44920</v>
      </c>
      <c r="B116" t="s">
        <v>3527</v>
      </c>
      <c r="C116" t="s">
        <v>3300</v>
      </c>
      <c r="D116" t="s">
        <v>3435</v>
      </c>
      <c r="E116" t="s">
        <v>3528</v>
      </c>
      <c r="F116">
        <v>2731444</v>
      </c>
    </row>
    <row r="117" spans="1:6" x14ac:dyDescent="0.35">
      <c r="A117" s="1">
        <v>44927</v>
      </c>
      <c r="B117" t="s">
        <v>3529</v>
      </c>
      <c r="C117" t="s">
        <v>3514</v>
      </c>
      <c r="D117" t="s">
        <v>3530</v>
      </c>
      <c r="E117" t="s">
        <v>3441</v>
      </c>
      <c r="F117">
        <v>1373371</v>
      </c>
    </row>
    <row r="118" spans="1:6" x14ac:dyDescent="0.35">
      <c r="A118" s="1">
        <v>44934</v>
      </c>
      <c r="B118" t="s">
        <v>3531</v>
      </c>
      <c r="C118" t="s">
        <v>3532</v>
      </c>
      <c r="D118" t="s">
        <v>3444</v>
      </c>
      <c r="E118" t="s">
        <v>3533</v>
      </c>
      <c r="F118">
        <v>7841723</v>
      </c>
    </row>
    <row r="119" spans="1:6" x14ac:dyDescent="0.35">
      <c r="A119" s="1">
        <v>44941</v>
      </c>
      <c r="B119" t="s">
        <v>3534</v>
      </c>
      <c r="C119" t="s">
        <v>3309</v>
      </c>
      <c r="D119" t="s">
        <v>3535</v>
      </c>
      <c r="E119" t="s">
        <v>3409</v>
      </c>
      <c r="F119">
        <v>6510334</v>
      </c>
    </row>
    <row r="120" spans="1:6" x14ac:dyDescent="0.35">
      <c r="A120" s="1">
        <v>44948</v>
      </c>
      <c r="B120" t="s">
        <v>3536</v>
      </c>
      <c r="C120" t="s">
        <v>3537</v>
      </c>
      <c r="D120" t="s">
        <v>3538</v>
      </c>
      <c r="E120" t="s">
        <v>3539</v>
      </c>
      <c r="F120">
        <v>4598902</v>
      </c>
    </row>
    <row r="121" spans="1:6" x14ac:dyDescent="0.35">
      <c r="A121" s="1">
        <v>44955</v>
      </c>
      <c r="B121" t="s">
        <v>3540</v>
      </c>
      <c r="C121" t="s">
        <v>3541</v>
      </c>
      <c r="D121" t="s">
        <v>3542</v>
      </c>
      <c r="E121" t="s">
        <v>3543</v>
      </c>
      <c r="F121">
        <v>8750077</v>
      </c>
    </row>
    <row r="122" spans="1:6" x14ac:dyDescent="0.35">
      <c r="A122" s="1">
        <v>44962</v>
      </c>
      <c r="B122" t="s">
        <v>3264</v>
      </c>
      <c r="C122" t="s">
        <v>3544</v>
      </c>
      <c r="D122" t="s">
        <v>3545</v>
      </c>
      <c r="E122" t="s">
        <v>3434</v>
      </c>
      <c r="F122">
        <v>8494232</v>
      </c>
    </row>
    <row r="123" spans="1:6" x14ac:dyDescent="0.35">
      <c r="A123" s="1">
        <v>44969</v>
      </c>
      <c r="B123" t="s">
        <v>3546</v>
      </c>
      <c r="C123" t="s">
        <v>3547</v>
      </c>
      <c r="D123" t="s">
        <v>3548</v>
      </c>
      <c r="E123" t="s">
        <v>3549</v>
      </c>
      <c r="F123">
        <v>3997118</v>
      </c>
    </row>
    <row r="124" spans="1:6" x14ac:dyDescent="0.35">
      <c r="A124" s="1">
        <v>44976</v>
      </c>
      <c r="B124" t="s">
        <v>3549</v>
      </c>
      <c r="C124" t="s">
        <v>3282</v>
      </c>
      <c r="D124" t="s">
        <v>3550</v>
      </c>
      <c r="E124" t="s">
        <v>3551</v>
      </c>
      <c r="F124">
        <v>13426245</v>
      </c>
    </row>
    <row r="125" spans="1:6" x14ac:dyDescent="0.35">
      <c r="A125" s="1">
        <v>44983</v>
      </c>
      <c r="B125" t="s">
        <v>3551</v>
      </c>
      <c r="C125" t="s">
        <v>3551</v>
      </c>
      <c r="D125" t="s">
        <v>3232</v>
      </c>
      <c r="E125" t="s">
        <v>3552</v>
      </c>
      <c r="F125">
        <v>5846437</v>
      </c>
    </row>
    <row r="126" spans="1:6" x14ac:dyDescent="0.35">
      <c r="A126" s="1">
        <v>44990</v>
      </c>
      <c r="B126" t="s">
        <v>3552</v>
      </c>
      <c r="C126" t="s">
        <v>3553</v>
      </c>
      <c r="D126" t="s">
        <v>3554</v>
      </c>
      <c r="E126" t="s">
        <v>3555</v>
      </c>
      <c r="F126">
        <v>4675980</v>
      </c>
    </row>
    <row r="127" spans="1:6" x14ac:dyDescent="0.35">
      <c r="A127" s="1">
        <v>44997</v>
      </c>
      <c r="B127" t="s">
        <v>3272</v>
      </c>
      <c r="C127" t="s">
        <v>3298</v>
      </c>
      <c r="D127" t="s">
        <v>3556</v>
      </c>
      <c r="E127" t="s">
        <v>3557</v>
      </c>
      <c r="F127">
        <v>5411266</v>
      </c>
    </row>
    <row r="128" spans="1:6" x14ac:dyDescent="0.35">
      <c r="A128" s="1">
        <v>45004</v>
      </c>
      <c r="B128" t="s">
        <v>3558</v>
      </c>
      <c r="C128" t="s">
        <v>3559</v>
      </c>
      <c r="D128" t="s">
        <v>3487</v>
      </c>
      <c r="E128" t="s">
        <v>3560</v>
      </c>
      <c r="F128">
        <v>8655290</v>
      </c>
    </row>
    <row r="129" spans="1:6" x14ac:dyDescent="0.35">
      <c r="A129" s="1">
        <v>45011</v>
      </c>
      <c r="B129" t="s">
        <v>3561</v>
      </c>
      <c r="C129" t="s">
        <v>3562</v>
      </c>
      <c r="D129" t="s">
        <v>3563</v>
      </c>
      <c r="E129" t="s">
        <v>3217</v>
      </c>
      <c r="F129">
        <v>6943546</v>
      </c>
    </row>
    <row r="130" spans="1:6" x14ac:dyDescent="0.35">
      <c r="A130" s="1">
        <v>45018</v>
      </c>
      <c r="B130" t="s">
        <v>3247</v>
      </c>
      <c r="C130" t="s">
        <v>3530</v>
      </c>
      <c r="D130" t="s">
        <v>3564</v>
      </c>
      <c r="E130" t="s">
        <v>3565</v>
      </c>
      <c r="F130">
        <v>7838460</v>
      </c>
    </row>
    <row r="131" spans="1:6" x14ac:dyDescent="0.35">
      <c r="A131" s="1">
        <v>45025</v>
      </c>
      <c r="B131" t="s">
        <v>3506</v>
      </c>
      <c r="C131" t="s">
        <v>3270</v>
      </c>
      <c r="D131" t="s">
        <v>3524</v>
      </c>
      <c r="E131" t="s">
        <v>3566</v>
      </c>
      <c r="F131">
        <v>4418079</v>
      </c>
    </row>
    <row r="132" spans="1:6" x14ac:dyDescent="0.35">
      <c r="A132" s="1">
        <v>45032</v>
      </c>
      <c r="B132" t="s">
        <v>3553</v>
      </c>
      <c r="C132" t="s">
        <v>3567</v>
      </c>
      <c r="D132" t="s">
        <v>3444</v>
      </c>
      <c r="E132" t="s">
        <v>3541</v>
      </c>
      <c r="F132">
        <v>11145180</v>
      </c>
    </row>
    <row r="133" spans="1:6" x14ac:dyDescent="0.35">
      <c r="A133" s="1">
        <v>45039</v>
      </c>
      <c r="B133" t="s">
        <v>3568</v>
      </c>
      <c r="C133" t="s">
        <v>3312</v>
      </c>
      <c r="D133" t="s">
        <v>3569</v>
      </c>
      <c r="E133" t="s">
        <v>3511</v>
      </c>
      <c r="F133">
        <v>5618501</v>
      </c>
    </row>
    <row r="134" spans="1:6" x14ac:dyDescent="0.35">
      <c r="A134" s="1">
        <v>45046</v>
      </c>
      <c r="B134">
        <v>5</v>
      </c>
      <c r="C134" t="s">
        <v>3570</v>
      </c>
      <c r="D134" t="s">
        <v>3571</v>
      </c>
      <c r="E134" t="s">
        <v>3303</v>
      </c>
      <c r="F134">
        <v>5572194</v>
      </c>
    </row>
    <row r="135" spans="1:6" x14ac:dyDescent="0.35">
      <c r="A135" s="1">
        <v>45053</v>
      </c>
      <c r="B135" t="s">
        <v>3569</v>
      </c>
      <c r="C135" t="s">
        <v>3572</v>
      </c>
      <c r="D135" t="s">
        <v>3573</v>
      </c>
      <c r="E135" t="s">
        <v>3279</v>
      </c>
      <c r="F135">
        <v>6057164</v>
      </c>
    </row>
    <row r="136" spans="1:6" x14ac:dyDescent="0.35">
      <c r="A136" s="1">
        <v>45060</v>
      </c>
      <c r="B136" t="s">
        <v>3571</v>
      </c>
      <c r="C136" t="s">
        <v>3574</v>
      </c>
      <c r="D136" t="s">
        <v>3514</v>
      </c>
      <c r="E136" t="s">
        <v>3575</v>
      </c>
      <c r="F136">
        <v>3910151</v>
      </c>
    </row>
    <row r="137" spans="1:6" x14ac:dyDescent="0.35">
      <c r="A137" s="1">
        <v>45067</v>
      </c>
      <c r="B137" t="s">
        <v>3575</v>
      </c>
      <c r="C137" t="s">
        <v>3576</v>
      </c>
      <c r="D137" t="s">
        <v>3577</v>
      </c>
      <c r="E137" t="s">
        <v>3578</v>
      </c>
      <c r="F137">
        <v>3588771</v>
      </c>
    </row>
    <row r="138" spans="1:6" x14ac:dyDescent="0.35">
      <c r="A138" s="1">
        <v>45074</v>
      </c>
      <c r="B138" t="s">
        <v>3571</v>
      </c>
      <c r="C138" t="s">
        <v>3579</v>
      </c>
      <c r="D138" t="s">
        <v>3580</v>
      </c>
      <c r="E138" t="s">
        <v>3581</v>
      </c>
      <c r="F138">
        <v>3471460</v>
      </c>
    </row>
    <row r="139" spans="1:6" x14ac:dyDescent="0.35">
      <c r="A139" s="1">
        <v>45081</v>
      </c>
      <c r="B139" t="s">
        <v>3582</v>
      </c>
      <c r="C139" t="s">
        <v>3583</v>
      </c>
      <c r="D139" t="s">
        <v>3584</v>
      </c>
      <c r="E139" t="s">
        <v>3279</v>
      </c>
      <c r="F139">
        <v>4638648</v>
      </c>
    </row>
    <row r="140" spans="1:6" x14ac:dyDescent="0.35">
      <c r="A140" s="1">
        <v>45088</v>
      </c>
      <c r="B140" t="s">
        <v>3571</v>
      </c>
      <c r="C140" t="s">
        <v>3549</v>
      </c>
      <c r="D140" t="s">
        <v>3580</v>
      </c>
      <c r="E140" t="s">
        <v>3514</v>
      </c>
      <c r="F140">
        <v>10180542</v>
      </c>
    </row>
    <row r="141" spans="1:6" x14ac:dyDescent="0.35">
      <c r="A141" s="1">
        <v>45095</v>
      </c>
      <c r="B141" t="s">
        <v>3514</v>
      </c>
      <c r="C141">
        <v>5</v>
      </c>
      <c r="D141" t="s">
        <v>3555</v>
      </c>
      <c r="E141" t="s">
        <v>3585</v>
      </c>
      <c r="F141">
        <v>17643464</v>
      </c>
    </row>
    <row r="142" spans="1:6" x14ac:dyDescent="0.35">
      <c r="A142" s="1">
        <v>45102</v>
      </c>
      <c r="B142" t="s">
        <v>3438</v>
      </c>
      <c r="C142" t="s">
        <v>3586</v>
      </c>
      <c r="D142" t="s">
        <v>3438</v>
      </c>
      <c r="E142" t="s">
        <v>3544</v>
      </c>
      <c r="F142">
        <v>7476792</v>
      </c>
    </row>
    <row r="143" spans="1:6" x14ac:dyDescent="0.35">
      <c r="A143" s="1">
        <v>45109</v>
      </c>
      <c r="B143" t="s">
        <v>3587</v>
      </c>
      <c r="C143" t="s">
        <v>3588</v>
      </c>
      <c r="D143" t="s">
        <v>3589</v>
      </c>
      <c r="E143" t="s">
        <v>3590</v>
      </c>
      <c r="F143">
        <v>11182280</v>
      </c>
    </row>
    <row r="144" spans="1:6" x14ac:dyDescent="0.35">
      <c r="A144" s="1">
        <v>45116</v>
      </c>
      <c r="B144" t="s">
        <v>3591</v>
      </c>
      <c r="C144" t="s">
        <v>3592</v>
      </c>
      <c r="D144" t="s">
        <v>3409</v>
      </c>
      <c r="E144" t="s">
        <v>3534</v>
      </c>
      <c r="F144">
        <v>5855252</v>
      </c>
    </row>
    <row r="145" spans="1:6" x14ac:dyDescent="0.35">
      <c r="A145" s="1">
        <v>45123</v>
      </c>
      <c r="B145" t="s">
        <v>3593</v>
      </c>
      <c r="C145" t="s">
        <v>3594</v>
      </c>
      <c r="D145" t="s">
        <v>3595</v>
      </c>
      <c r="E145" t="s">
        <v>3596</v>
      </c>
      <c r="F145">
        <v>8440022</v>
      </c>
    </row>
    <row r="146" spans="1:6" x14ac:dyDescent="0.35">
      <c r="A146" s="1">
        <v>45130</v>
      </c>
      <c r="B146" t="s">
        <v>3594</v>
      </c>
      <c r="C146" t="s">
        <v>3597</v>
      </c>
      <c r="D146" t="s">
        <v>3598</v>
      </c>
      <c r="E146" t="s">
        <v>3324</v>
      </c>
      <c r="F146">
        <v>6250463</v>
      </c>
    </row>
    <row r="147" spans="1:6" x14ac:dyDescent="0.35">
      <c r="A147" s="1">
        <v>45137</v>
      </c>
      <c r="B147" t="s">
        <v>3599</v>
      </c>
      <c r="C147" t="s">
        <v>3600</v>
      </c>
      <c r="D147" t="s">
        <v>3601</v>
      </c>
      <c r="E147" t="s">
        <v>3328</v>
      </c>
      <c r="F147">
        <v>4964286</v>
      </c>
    </row>
    <row r="148" spans="1:6" x14ac:dyDescent="0.35">
      <c r="A148" s="1">
        <v>45144</v>
      </c>
      <c r="B148" t="s">
        <v>3328</v>
      </c>
      <c r="C148" t="s">
        <v>3602</v>
      </c>
      <c r="D148" t="s">
        <v>3603</v>
      </c>
      <c r="E148" t="s">
        <v>3417</v>
      </c>
      <c r="F148">
        <v>4136420</v>
      </c>
    </row>
    <row r="149" spans="1:6" x14ac:dyDescent="0.35">
      <c r="A149" s="1">
        <v>45151</v>
      </c>
      <c r="B149" t="s">
        <v>3420</v>
      </c>
      <c r="C149" t="s">
        <v>3417</v>
      </c>
      <c r="D149" t="s">
        <v>3604</v>
      </c>
      <c r="E149" t="s">
        <v>3605</v>
      </c>
      <c r="F149">
        <v>3190638</v>
      </c>
    </row>
    <row r="150" spans="1:6" x14ac:dyDescent="0.35">
      <c r="A150" s="1">
        <v>45158</v>
      </c>
      <c r="B150" t="s">
        <v>3606</v>
      </c>
      <c r="C150" t="s">
        <v>3607</v>
      </c>
      <c r="D150" t="s">
        <v>3608</v>
      </c>
      <c r="E150" t="s">
        <v>3609</v>
      </c>
      <c r="F150">
        <v>4287632</v>
      </c>
    </row>
    <row r="151" spans="1:6" x14ac:dyDescent="0.35">
      <c r="A151" s="1">
        <v>45165</v>
      </c>
      <c r="B151" t="s">
        <v>3610</v>
      </c>
      <c r="C151" t="s">
        <v>3611</v>
      </c>
      <c r="D151" t="s">
        <v>3612</v>
      </c>
      <c r="E151" t="s">
        <v>3613</v>
      </c>
      <c r="F151">
        <v>2745635</v>
      </c>
    </row>
    <row r="152" spans="1:6" x14ac:dyDescent="0.35">
      <c r="A152" s="1">
        <v>45172</v>
      </c>
      <c r="B152" t="s">
        <v>3415</v>
      </c>
      <c r="C152" t="s">
        <v>3614</v>
      </c>
      <c r="D152" t="s">
        <v>3615</v>
      </c>
      <c r="E152" t="s">
        <v>3616</v>
      </c>
      <c r="F152">
        <v>4357011</v>
      </c>
    </row>
    <row r="153" spans="1:6" x14ac:dyDescent="0.35">
      <c r="A153" s="1">
        <v>45179</v>
      </c>
      <c r="B153">
        <v>6</v>
      </c>
      <c r="C153" t="s">
        <v>3412</v>
      </c>
      <c r="D153" t="s">
        <v>3541</v>
      </c>
      <c r="E153" t="s">
        <v>3617</v>
      </c>
      <c r="F153">
        <v>5274331</v>
      </c>
    </row>
    <row r="154" spans="1:6" x14ac:dyDescent="0.35">
      <c r="A154" s="1">
        <v>45186</v>
      </c>
      <c r="B154" t="s">
        <v>3618</v>
      </c>
      <c r="C154" t="s">
        <v>3619</v>
      </c>
      <c r="D154" t="s">
        <v>3620</v>
      </c>
      <c r="E154" t="s">
        <v>3621</v>
      </c>
      <c r="F154">
        <v>4330284</v>
      </c>
    </row>
    <row r="155" spans="1:6" x14ac:dyDescent="0.35">
      <c r="A155" s="1">
        <v>45193</v>
      </c>
      <c r="B155" t="s">
        <v>3622</v>
      </c>
      <c r="C155" t="s">
        <v>3622</v>
      </c>
      <c r="D155" t="s">
        <v>3623</v>
      </c>
      <c r="E155" t="s">
        <v>3624</v>
      </c>
      <c r="F155">
        <v>2822273</v>
      </c>
    </row>
    <row r="156" spans="1:6" x14ac:dyDescent="0.35">
      <c r="A156" s="1">
        <v>45200</v>
      </c>
      <c r="B156" t="s">
        <v>3624</v>
      </c>
      <c r="C156" t="s">
        <v>3625</v>
      </c>
      <c r="D156" t="s">
        <v>3626</v>
      </c>
      <c r="E156" t="s">
        <v>3627</v>
      </c>
      <c r="F156">
        <v>2888868</v>
      </c>
    </row>
    <row r="157" spans="1:6" x14ac:dyDescent="0.35">
      <c r="A157" s="1">
        <v>45207</v>
      </c>
      <c r="B157" t="s">
        <v>3533</v>
      </c>
      <c r="C157" t="s">
        <v>3628</v>
      </c>
      <c r="D157" t="s">
        <v>3629</v>
      </c>
      <c r="E157" t="s">
        <v>3322</v>
      </c>
      <c r="F157">
        <v>6833720</v>
      </c>
    </row>
    <row r="158" spans="1:6" x14ac:dyDescent="0.35">
      <c r="A158" s="1">
        <v>45214</v>
      </c>
      <c r="B158" t="s">
        <v>3630</v>
      </c>
      <c r="C158" t="s">
        <v>3631</v>
      </c>
      <c r="D158" t="s">
        <v>3429</v>
      </c>
      <c r="E158" t="s">
        <v>3600</v>
      </c>
      <c r="F158">
        <v>12580868</v>
      </c>
    </row>
    <row r="159" spans="1:6" x14ac:dyDescent="0.35">
      <c r="A159" s="1">
        <v>45221</v>
      </c>
      <c r="B159" t="s">
        <v>3632</v>
      </c>
      <c r="C159" t="s">
        <v>3633</v>
      </c>
      <c r="D159" t="s">
        <v>3634</v>
      </c>
      <c r="E159">
        <v>7</v>
      </c>
      <c r="F159">
        <v>10321233</v>
      </c>
    </row>
    <row r="160" spans="1:6" x14ac:dyDescent="0.35">
      <c r="A160" s="1">
        <v>45228</v>
      </c>
      <c r="B160">
        <v>7</v>
      </c>
      <c r="C160" t="s">
        <v>3635</v>
      </c>
      <c r="D160" t="s">
        <v>3636</v>
      </c>
      <c r="E160" t="s">
        <v>3637</v>
      </c>
      <c r="F160">
        <v>6962329</v>
      </c>
    </row>
    <row r="161" spans="1:6" x14ac:dyDescent="0.35">
      <c r="A161" s="1">
        <v>45235</v>
      </c>
      <c r="B161" t="s">
        <v>3372</v>
      </c>
      <c r="C161" t="s">
        <v>3638</v>
      </c>
      <c r="D161" t="s">
        <v>3639</v>
      </c>
      <c r="E161" t="s">
        <v>3332</v>
      </c>
      <c r="F161">
        <v>3203392</v>
      </c>
    </row>
    <row r="162" spans="1:6" x14ac:dyDescent="0.35">
      <c r="A162" s="1">
        <v>45242</v>
      </c>
      <c r="B162" t="s">
        <v>3337</v>
      </c>
      <c r="C162" t="s">
        <v>3635</v>
      </c>
      <c r="D162" t="s">
        <v>3337</v>
      </c>
      <c r="E162" t="s">
        <v>3372</v>
      </c>
      <c r="F162">
        <v>5128856</v>
      </c>
    </row>
    <row r="163" spans="1:6" x14ac:dyDescent="0.35">
      <c r="A163" s="1">
        <v>45249</v>
      </c>
      <c r="B163" t="s">
        <v>3640</v>
      </c>
      <c r="C163" t="s">
        <v>3641</v>
      </c>
      <c r="D163" t="s">
        <v>3640</v>
      </c>
      <c r="E163" t="s">
        <v>3642</v>
      </c>
      <c r="F163">
        <v>3017180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workbookViewId="0">
      <selection activeCell="E1" sqref="E1:E1048576"/>
    </sheetView>
  </sheetViews>
  <sheetFormatPr defaultRowHeight="14.5" x14ac:dyDescent="0.35"/>
  <cols>
    <col min="1" max="1" width="10.08984375" bestFit="1" customWidth="1"/>
    <col min="2" max="2" width="8.26953125" bestFit="1" customWidth="1"/>
    <col min="3" max="3" width="9.26953125" bestFit="1" customWidth="1"/>
    <col min="4" max="4" width="8.453125" bestFit="1" customWidth="1"/>
    <col min="5" max="5" width="10.08984375" bestFit="1" customWidth="1"/>
    <col min="6" max="6" width="15.453125" bestFit="1" customWidth="1"/>
  </cols>
  <sheetData>
    <row r="1" spans="1: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5">
      <c r="A2" s="1">
        <v>44122</v>
      </c>
      <c r="B2" t="s">
        <v>3643</v>
      </c>
      <c r="C2" t="s">
        <v>3644</v>
      </c>
      <c r="D2" t="s">
        <v>3645</v>
      </c>
      <c r="E2" t="s">
        <v>3646</v>
      </c>
      <c r="F2" t="s">
        <v>3647</v>
      </c>
    </row>
    <row r="3" spans="1:6" x14ac:dyDescent="0.35">
      <c r="A3" s="1">
        <v>44129</v>
      </c>
      <c r="B3" t="s">
        <v>3648</v>
      </c>
      <c r="C3" t="s">
        <v>3649</v>
      </c>
      <c r="D3" t="s">
        <v>3650</v>
      </c>
      <c r="E3" t="s">
        <v>3651</v>
      </c>
      <c r="F3" t="s">
        <v>3652</v>
      </c>
    </row>
    <row r="4" spans="1:6" x14ac:dyDescent="0.35">
      <c r="A4" s="1">
        <v>44136</v>
      </c>
      <c r="B4" t="s">
        <v>3653</v>
      </c>
      <c r="C4" t="s">
        <v>3654</v>
      </c>
      <c r="D4" t="s">
        <v>3655</v>
      </c>
      <c r="E4" t="s">
        <v>3656</v>
      </c>
      <c r="F4" t="s">
        <v>3657</v>
      </c>
    </row>
    <row r="5" spans="1:6" x14ac:dyDescent="0.35">
      <c r="A5" s="1">
        <v>44143</v>
      </c>
      <c r="B5" t="s">
        <v>3658</v>
      </c>
      <c r="C5" t="s">
        <v>3659</v>
      </c>
      <c r="D5" t="s">
        <v>3660</v>
      </c>
      <c r="E5" t="s">
        <v>3661</v>
      </c>
      <c r="F5" t="s">
        <v>3662</v>
      </c>
    </row>
    <row r="6" spans="1:6" x14ac:dyDescent="0.35">
      <c r="A6" s="1">
        <v>44150</v>
      </c>
      <c r="B6" t="s">
        <v>3645</v>
      </c>
      <c r="C6" t="s">
        <v>3663</v>
      </c>
      <c r="D6" t="s">
        <v>3664</v>
      </c>
      <c r="E6" t="s">
        <v>3665</v>
      </c>
      <c r="F6" t="s">
        <v>3666</v>
      </c>
    </row>
    <row r="7" spans="1:6" x14ac:dyDescent="0.35">
      <c r="A7" s="1">
        <v>44157</v>
      </c>
      <c r="B7" t="s">
        <v>3667</v>
      </c>
      <c r="C7" t="s">
        <v>3668</v>
      </c>
      <c r="D7" t="s">
        <v>3669</v>
      </c>
      <c r="E7" t="s">
        <v>3670</v>
      </c>
      <c r="F7" t="s">
        <v>3671</v>
      </c>
    </row>
    <row r="8" spans="1:6" x14ac:dyDescent="0.35">
      <c r="A8" s="1">
        <v>44164</v>
      </c>
      <c r="B8" t="s">
        <v>3672</v>
      </c>
      <c r="C8" t="s">
        <v>3673</v>
      </c>
      <c r="D8" t="s">
        <v>3674</v>
      </c>
      <c r="E8" t="s">
        <v>3675</v>
      </c>
      <c r="F8" t="s">
        <v>3676</v>
      </c>
    </row>
    <row r="9" spans="1:6" x14ac:dyDescent="0.35">
      <c r="A9" s="1">
        <v>44171</v>
      </c>
      <c r="B9" t="s">
        <v>3677</v>
      </c>
      <c r="C9" t="s">
        <v>3677</v>
      </c>
      <c r="D9" t="s">
        <v>3678</v>
      </c>
      <c r="E9" t="s">
        <v>3679</v>
      </c>
      <c r="F9" t="s">
        <v>3680</v>
      </c>
    </row>
    <row r="10" spans="1:6" x14ac:dyDescent="0.35">
      <c r="A10" s="1">
        <v>44178</v>
      </c>
      <c r="B10" t="s">
        <v>3679</v>
      </c>
      <c r="C10" t="s">
        <v>3681</v>
      </c>
      <c r="D10" t="s">
        <v>3682</v>
      </c>
      <c r="E10" t="s">
        <v>3683</v>
      </c>
      <c r="F10" t="s">
        <v>3684</v>
      </c>
    </row>
    <row r="11" spans="1:6" x14ac:dyDescent="0.35">
      <c r="A11" s="1">
        <v>44185</v>
      </c>
      <c r="B11" t="s">
        <v>3685</v>
      </c>
      <c r="C11" t="s">
        <v>3686</v>
      </c>
      <c r="D11" t="s">
        <v>3687</v>
      </c>
      <c r="E11" t="s">
        <v>3688</v>
      </c>
      <c r="F11" t="s">
        <v>3689</v>
      </c>
    </row>
    <row r="12" spans="1:6" x14ac:dyDescent="0.35">
      <c r="A12" s="1">
        <v>44192</v>
      </c>
      <c r="B12" t="s">
        <v>3690</v>
      </c>
      <c r="C12" t="s">
        <v>3691</v>
      </c>
      <c r="D12" t="s">
        <v>3692</v>
      </c>
      <c r="E12" t="s">
        <v>3693</v>
      </c>
      <c r="F12" t="s">
        <v>3694</v>
      </c>
    </row>
    <row r="13" spans="1:6" x14ac:dyDescent="0.35">
      <c r="A13" s="1">
        <v>44199</v>
      </c>
      <c r="B13" t="s">
        <v>3695</v>
      </c>
      <c r="C13" t="s">
        <v>3696</v>
      </c>
      <c r="D13" t="s">
        <v>3691</v>
      </c>
      <c r="E13" t="s">
        <v>3697</v>
      </c>
      <c r="F13" t="s">
        <v>3698</v>
      </c>
    </row>
    <row r="14" spans="1:6" x14ac:dyDescent="0.35">
      <c r="A14" s="1">
        <v>44206</v>
      </c>
      <c r="B14" t="s">
        <v>3697</v>
      </c>
      <c r="C14" t="s">
        <v>3699</v>
      </c>
      <c r="D14" t="s">
        <v>3700</v>
      </c>
      <c r="E14" t="s">
        <v>3701</v>
      </c>
      <c r="F14" t="s">
        <v>3702</v>
      </c>
    </row>
    <row r="15" spans="1:6" x14ac:dyDescent="0.35">
      <c r="A15" s="1">
        <v>44213</v>
      </c>
      <c r="B15" t="s">
        <v>3703</v>
      </c>
      <c r="C15" t="s">
        <v>3704</v>
      </c>
      <c r="D15" t="s">
        <v>3705</v>
      </c>
      <c r="E15" t="s">
        <v>3706</v>
      </c>
      <c r="F15" t="s">
        <v>3707</v>
      </c>
    </row>
    <row r="16" spans="1:6" x14ac:dyDescent="0.35">
      <c r="A16" s="1">
        <v>44220</v>
      </c>
      <c r="B16" t="s">
        <v>3708</v>
      </c>
      <c r="C16" t="s">
        <v>3709</v>
      </c>
      <c r="D16" t="s">
        <v>3710</v>
      </c>
      <c r="E16" t="s">
        <v>3711</v>
      </c>
      <c r="F16" t="s">
        <v>3712</v>
      </c>
    </row>
    <row r="17" spans="1:6" x14ac:dyDescent="0.35">
      <c r="A17" s="1">
        <v>44227</v>
      </c>
      <c r="B17" t="s">
        <v>3713</v>
      </c>
      <c r="C17" t="s">
        <v>3714</v>
      </c>
      <c r="D17" t="s">
        <v>3715</v>
      </c>
      <c r="E17" t="s">
        <v>3716</v>
      </c>
      <c r="F17" t="s">
        <v>3717</v>
      </c>
    </row>
    <row r="18" spans="1:6" x14ac:dyDescent="0.35">
      <c r="A18" s="1">
        <v>44234</v>
      </c>
      <c r="B18" t="s">
        <v>3718</v>
      </c>
      <c r="C18" t="s">
        <v>3719</v>
      </c>
      <c r="D18" t="s">
        <v>3720</v>
      </c>
      <c r="E18" t="s">
        <v>3711</v>
      </c>
      <c r="F18" t="s">
        <v>3721</v>
      </c>
    </row>
    <row r="19" spans="1:6" x14ac:dyDescent="0.35">
      <c r="A19" s="1">
        <v>44241</v>
      </c>
      <c r="B19" t="s">
        <v>3722</v>
      </c>
      <c r="C19" t="s">
        <v>3723</v>
      </c>
      <c r="D19" t="s">
        <v>3724</v>
      </c>
      <c r="E19" t="s">
        <v>3725</v>
      </c>
      <c r="F19" t="s">
        <v>3726</v>
      </c>
    </row>
    <row r="20" spans="1:6" x14ac:dyDescent="0.35">
      <c r="A20" s="1">
        <v>44248</v>
      </c>
      <c r="B20" t="s">
        <v>3727</v>
      </c>
      <c r="C20" t="s">
        <v>3728</v>
      </c>
      <c r="D20" t="s">
        <v>3729</v>
      </c>
      <c r="E20" t="s">
        <v>3730</v>
      </c>
      <c r="F20" t="s">
        <v>3731</v>
      </c>
    </row>
    <row r="21" spans="1:6" x14ac:dyDescent="0.35">
      <c r="A21" s="1">
        <v>44255</v>
      </c>
      <c r="B21" t="s">
        <v>3732</v>
      </c>
      <c r="C21" t="s">
        <v>3733</v>
      </c>
      <c r="D21" t="s">
        <v>3734</v>
      </c>
      <c r="E21" t="s">
        <v>3735</v>
      </c>
      <c r="F21" t="s">
        <v>3736</v>
      </c>
    </row>
    <row r="22" spans="1:6" x14ac:dyDescent="0.35">
      <c r="A22" s="1">
        <v>44262</v>
      </c>
      <c r="B22" t="s">
        <v>3737</v>
      </c>
      <c r="C22" t="s">
        <v>3738</v>
      </c>
      <c r="D22" t="s">
        <v>3739</v>
      </c>
      <c r="E22" t="s">
        <v>3740</v>
      </c>
      <c r="F22" t="s">
        <v>3741</v>
      </c>
    </row>
    <row r="23" spans="1:6" x14ac:dyDescent="0.35">
      <c r="A23" s="1">
        <v>44269</v>
      </c>
      <c r="B23" t="s">
        <v>3742</v>
      </c>
      <c r="C23" t="s">
        <v>3743</v>
      </c>
      <c r="D23" t="s">
        <v>3744</v>
      </c>
      <c r="E23" t="s">
        <v>3745</v>
      </c>
      <c r="F23" t="s">
        <v>3746</v>
      </c>
    </row>
    <row r="24" spans="1:6" x14ac:dyDescent="0.35">
      <c r="A24" s="1">
        <v>44276</v>
      </c>
      <c r="B24" t="s">
        <v>3747</v>
      </c>
      <c r="C24" t="s">
        <v>3704</v>
      </c>
      <c r="D24" t="s">
        <v>3748</v>
      </c>
      <c r="E24" t="s">
        <v>3749</v>
      </c>
      <c r="F24" t="s">
        <v>3750</v>
      </c>
    </row>
    <row r="25" spans="1:6" x14ac:dyDescent="0.35">
      <c r="A25" s="1">
        <v>44283</v>
      </c>
      <c r="B25" t="s">
        <v>3749</v>
      </c>
      <c r="C25" t="s">
        <v>3751</v>
      </c>
      <c r="D25" t="s">
        <v>3752</v>
      </c>
      <c r="E25" t="s">
        <v>3753</v>
      </c>
      <c r="F25" t="s">
        <v>3754</v>
      </c>
    </row>
    <row r="26" spans="1:6" x14ac:dyDescent="0.35">
      <c r="A26" s="1">
        <v>44290</v>
      </c>
      <c r="B26" t="s">
        <v>3745</v>
      </c>
      <c r="C26" t="s">
        <v>3755</v>
      </c>
      <c r="D26" t="s">
        <v>3756</v>
      </c>
      <c r="E26" t="s">
        <v>3757</v>
      </c>
      <c r="F26" t="s">
        <v>3758</v>
      </c>
    </row>
    <row r="27" spans="1:6" x14ac:dyDescent="0.35">
      <c r="A27" s="1">
        <v>44297</v>
      </c>
      <c r="B27" t="s">
        <v>3759</v>
      </c>
      <c r="C27" t="s">
        <v>3760</v>
      </c>
      <c r="D27" t="s">
        <v>3761</v>
      </c>
      <c r="E27" t="s">
        <v>3762</v>
      </c>
      <c r="F27" t="s">
        <v>3763</v>
      </c>
    </row>
    <row r="28" spans="1:6" x14ac:dyDescent="0.35">
      <c r="A28" s="1">
        <v>44304</v>
      </c>
      <c r="B28" t="s">
        <v>3764</v>
      </c>
      <c r="C28" t="s">
        <v>3765</v>
      </c>
      <c r="D28" t="s">
        <v>3766</v>
      </c>
      <c r="E28" t="s">
        <v>3767</v>
      </c>
      <c r="F28" t="s">
        <v>3768</v>
      </c>
    </row>
    <row r="29" spans="1:6" x14ac:dyDescent="0.35">
      <c r="A29" s="1">
        <v>44311</v>
      </c>
      <c r="B29" t="s">
        <v>3769</v>
      </c>
      <c r="C29" t="s">
        <v>3770</v>
      </c>
      <c r="D29" t="s">
        <v>3771</v>
      </c>
      <c r="E29" t="s">
        <v>3769</v>
      </c>
      <c r="F29" t="s">
        <v>3772</v>
      </c>
    </row>
    <row r="30" spans="1:6" x14ac:dyDescent="0.35">
      <c r="A30" s="1">
        <v>44318</v>
      </c>
      <c r="B30" t="s">
        <v>3773</v>
      </c>
      <c r="C30" t="s">
        <v>3774</v>
      </c>
      <c r="D30" t="s">
        <v>3775</v>
      </c>
      <c r="E30" t="s">
        <v>3776</v>
      </c>
      <c r="F30" t="s">
        <v>3777</v>
      </c>
    </row>
    <row r="31" spans="1:6" x14ac:dyDescent="0.35">
      <c r="A31" s="1">
        <v>44325</v>
      </c>
      <c r="B31" t="s">
        <v>3778</v>
      </c>
      <c r="C31" t="s">
        <v>3779</v>
      </c>
      <c r="D31" t="s">
        <v>3780</v>
      </c>
      <c r="E31" t="s">
        <v>3781</v>
      </c>
      <c r="F31" t="s">
        <v>3782</v>
      </c>
    </row>
    <row r="32" spans="1:6" x14ac:dyDescent="0.35">
      <c r="A32" s="1">
        <v>44332</v>
      </c>
      <c r="B32" t="s">
        <v>3783</v>
      </c>
      <c r="C32" t="s">
        <v>3784</v>
      </c>
      <c r="D32" t="s">
        <v>3785</v>
      </c>
      <c r="E32" t="s">
        <v>3759</v>
      </c>
      <c r="F32" t="s">
        <v>3786</v>
      </c>
    </row>
    <row r="33" spans="1:6" x14ac:dyDescent="0.35">
      <c r="A33" s="1">
        <v>44339</v>
      </c>
      <c r="B33" t="s">
        <v>3787</v>
      </c>
      <c r="C33" t="s">
        <v>3788</v>
      </c>
      <c r="D33" t="s">
        <v>3789</v>
      </c>
      <c r="E33" t="s">
        <v>3790</v>
      </c>
      <c r="F33" t="s">
        <v>3791</v>
      </c>
    </row>
    <row r="34" spans="1:6" x14ac:dyDescent="0.35">
      <c r="A34" s="1">
        <v>44346</v>
      </c>
      <c r="B34" t="s">
        <v>3792</v>
      </c>
      <c r="C34" t="s">
        <v>3793</v>
      </c>
      <c r="D34" t="s">
        <v>3794</v>
      </c>
      <c r="E34" t="s">
        <v>3795</v>
      </c>
      <c r="F34" t="s">
        <v>3796</v>
      </c>
    </row>
    <row r="35" spans="1:6" x14ac:dyDescent="0.35">
      <c r="A35" s="1">
        <v>44353</v>
      </c>
      <c r="B35" t="s">
        <v>3797</v>
      </c>
      <c r="C35" t="s">
        <v>3798</v>
      </c>
      <c r="D35" t="s">
        <v>3799</v>
      </c>
      <c r="E35" t="s">
        <v>3800</v>
      </c>
      <c r="F35" t="s">
        <v>3801</v>
      </c>
    </row>
    <row r="36" spans="1:6" x14ac:dyDescent="0.35">
      <c r="A36" s="1">
        <v>44360</v>
      </c>
      <c r="B36" t="s">
        <v>3802</v>
      </c>
      <c r="C36" t="s">
        <v>3803</v>
      </c>
      <c r="D36" t="s">
        <v>3804</v>
      </c>
      <c r="E36" t="s">
        <v>3805</v>
      </c>
      <c r="F36" t="s">
        <v>3806</v>
      </c>
    </row>
    <row r="37" spans="1:6" x14ac:dyDescent="0.35">
      <c r="A37" s="1">
        <v>44367</v>
      </c>
      <c r="B37" t="s">
        <v>3807</v>
      </c>
      <c r="C37" t="s">
        <v>3808</v>
      </c>
      <c r="D37" t="s">
        <v>3809</v>
      </c>
      <c r="E37" t="s">
        <v>3810</v>
      </c>
      <c r="F37" t="s">
        <v>3811</v>
      </c>
    </row>
    <row r="38" spans="1:6" x14ac:dyDescent="0.35">
      <c r="A38" s="1">
        <v>44374</v>
      </c>
      <c r="B38" t="s">
        <v>3812</v>
      </c>
      <c r="C38" t="s">
        <v>3813</v>
      </c>
      <c r="D38" t="s">
        <v>3814</v>
      </c>
      <c r="E38" t="s">
        <v>3815</v>
      </c>
      <c r="F38" t="s">
        <v>3816</v>
      </c>
    </row>
    <row r="39" spans="1:6" x14ac:dyDescent="0.35">
      <c r="A39" s="1">
        <v>44381</v>
      </c>
      <c r="B39" t="s">
        <v>3815</v>
      </c>
      <c r="C39" t="s">
        <v>3815</v>
      </c>
      <c r="D39" t="s">
        <v>3799</v>
      </c>
      <c r="E39" t="s">
        <v>3817</v>
      </c>
      <c r="F39" t="s">
        <v>3818</v>
      </c>
    </row>
    <row r="40" spans="1:6" x14ac:dyDescent="0.35">
      <c r="A40" s="1">
        <v>44388</v>
      </c>
      <c r="B40" t="s">
        <v>3817</v>
      </c>
      <c r="C40" t="s">
        <v>3819</v>
      </c>
      <c r="D40" t="s">
        <v>3820</v>
      </c>
      <c r="E40" t="s">
        <v>3821</v>
      </c>
      <c r="F40" t="s">
        <v>3822</v>
      </c>
    </row>
    <row r="41" spans="1:6" x14ac:dyDescent="0.35">
      <c r="A41" s="1">
        <v>44395</v>
      </c>
      <c r="B41" t="s">
        <v>3821</v>
      </c>
      <c r="C41" t="s">
        <v>3823</v>
      </c>
      <c r="D41" t="s">
        <v>3824</v>
      </c>
      <c r="E41" t="s">
        <v>3825</v>
      </c>
      <c r="F41" t="s">
        <v>3826</v>
      </c>
    </row>
    <row r="42" spans="1:6" x14ac:dyDescent="0.35">
      <c r="A42" s="1">
        <v>44402</v>
      </c>
      <c r="B42" t="s">
        <v>3827</v>
      </c>
      <c r="C42" t="s">
        <v>3828</v>
      </c>
      <c r="D42" t="s">
        <v>3829</v>
      </c>
      <c r="E42" t="s">
        <v>3830</v>
      </c>
      <c r="F42" t="s">
        <v>3831</v>
      </c>
    </row>
    <row r="43" spans="1:6" x14ac:dyDescent="0.35">
      <c r="A43" s="1">
        <v>44409</v>
      </c>
      <c r="B43" t="s">
        <v>3832</v>
      </c>
      <c r="C43" t="s">
        <v>3833</v>
      </c>
      <c r="D43" t="s">
        <v>3834</v>
      </c>
      <c r="E43" t="s">
        <v>3835</v>
      </c>
      <c r="F43" t="s">
        <v>3836</v>
      </c>
    </row>
    <row r="44" spans="1:6" x14ac:dyDescent="0.35">
      <c r="A44" s="1">
        <v>44416</v>
      </c>
      <c r="B44" t="s">
        <v>3837</v>
      </c>
      <c r="C44" t="s">
        <v>3838</v>
      </c>
      <c r="D44" t="s">
        <v>3839</v>
      </c>
      <c r="E44" t="s">
        <v>3840</v>
      </c>
      <c r="F44" t="s">
        <v>3841</v>
      </c>
    </row>
    <row r="45" spans="1:6" x14ac:dyDescent="0.35">
      <c r="A45" s="1">
        <v>44423</v>
      </c>
      <c r="B45" t="s">
        <v>3842</v>
      </c>
      <c r="C45" t="s">
        <v>3843</v>
      </c>
      <c r="D45" t="s">
        <v>3844</v>
      </c>
      <c r="E45" t="s">
        <v>3845</v>
      </c>
      <c r="F45" t="s">
        <v>3846</v>
      </c>
    </row>
    <row r="46" spans="1:6" x14ac:dyDescent="0.35">
      <c r="A46" s="1">
        <v>44430</v>
      </c>
      <c r="B46" t="s">
        <v>3847</v>
      </c>
      <c r="C46" t="s">
        <v>3848</v>
      </c>
      <c r="D46" t="s">
        <v>3849</v>
      </c>
      <c r="E46" t="s">
        <v>3850</v>
      </c>
      <c r="F46" t="s">
        <v>3851</v>
      </c>
    </row>
    <row r="47" spans="1:6" x14ac:dyDescent="0.35">
      <c r="A47" s="1">
        <v>44437</v>
      </c>
      <c r="B47" t="s">
        <v>3843</v>
      </c>
      <c r="C47" t="s">
        <v>3852</v>
      </c>
      <c r="D47" t="s">
        <v>3853</v>
      </c>
      <c r="E47" t="s">
        <v>3854</v>
      </c>
      <c r="F47" t="s">
        <v>3855</v>
      </c>
    </row>
    <row r="48" spans="1:6" x14ac:dyDescent="0.35">
      <c r="A48" s="1">
        <v>44444</v>
      </c>
      <c r="B48" t="s">
        <v>3856</v>
      </c>
      <c r="C48" t="s">
        <v>3857</v>
      </c>
      <c r="D48" t="s">
        <v>3858</v>
      </c>
      <c r="E48" t="s">
        <v>3859</v>
      </c>
      <c r="F48" t="s">
        <v>3860</v>
      </c>
    </row>
    <row r="49" spans="1:6" x14ac:dyDescent="0.35">
      <c r="A49" s="1">
        <v>44451</v>
      </c>
      <c r="B49" t="s">
        <v>3861</v>
      </c>
      <c r="C49" t="s">
        <v>3862</v>
      </c>
      <c r="D49" t="s">
        <v>3863</v>
      </c>
      <c r="E49" t="s">
        <v>3864</v>
      </c>
      <c r="F49" t="s">
        <v>3865</v>
      </c>
    </row>
    <row r="50" spans="1:6" x14ac:dyDescent="0.35">
      <c r="A50" s="1">
        <v>44458</v>
      </c>
      <c r="B50" t="s">
        <v>3866</v>
      </c>
      <c r="C50" t="s">
        <v>3867</v>
      </c>
      <c r="D50" t="s">
        <v>3868</v>
      </c>
      <c r="E50" t="s">
        <v>3869</v>
      </c>
      <c r="F50" t="s">
        <v>3870</v>
      </c>
    </row>
    <row r="51" spans="1:6" x14ac:dyDescent="0.35">
      <c r="A51" s="1">
        <v>44465</v>
      </c>
      <c r="B51" t="s">
        <v>3871</v>
      </c>
      <c r="C51" t="s">
        <v>3872</v>
      </c>
      <c r="D51" t="s">
        <v>3873</v>
      </c>
      <c r="E51" t="s">
        <v>3874</v>
      </c>
      <c r="F51" t="s">
        <v>3875</v>
      </c>
    </row>
    <row r="52" spans="1:6" x14ac:dyDescent="0.35">
      <c r="A52" s="1">
        <v>44472</v>
      </c>
      <c r="B52" t="s">
        <v>3876</v>
      </c>
      <c r="C52" t="s">
        <v>3877</v>
      </c>
      <c r="D52" t="s">
        <v>3878</v>
      </c>
      <c r="E52" t="s">
        <v>3879</v>
      </c>
      <c r="F52" t="s">
        <v>3880</v>
      </c>
    </row>
    <row r="53" spans="1:6" x14ac:dyDescent="0.35">
      <c r="A53" s="1">
        <v>44479</v>
      </c>
      <c r="B53" t="s">
        <v>3881</v>
      </c>
      <c r="C53" t="s">
        <v>3882</v>
      </c>
      <c r="D53" t="s">
        <v>3883</v>
      </c>
      <c r="E53" t="s">
        <v>3884</v>
      </c>
      <c r="F53" t="s">
        <v>3885</v>
      </c>
    </row>
    <row r="54" spans="1:6" x14ac:dyDescent="0.35">
      <c r="A54" s="1">
        <v>44486</v>
      </c>
      <c r="B54" t="s">
        <v>3884</v>
      </c>
      <c r="C54" t="s">
        <v>3886</v>
      </c>
      <c r="D54" t="s">
        <v>3887</v>
      </c>
      <c r="E54" t="s">
        <v>3888</v>
      </c>
      <c r="F54" t="s">
        <v>3889</v>
      </c>
    </row>
    <row r="55" spans="1:6" x14ac:dyDescent="0.35">
      <c r="A55" s="1">
        <v>44493</v>
      </c>
      <c r="B55" t="s">
        <v>3890</v>
      </c>
      <c r="C55" t="s">
        <v>3891</v>
      </c>
      <c r="D55" t="s">
        <v>3892</v>
      </c>
      <c r="E55" t="s">
        <v>3893</v>
      </c>
      <c r="F55" t="s">
        <v>3894</v>
      </c>
    </row>
    <row r="56" spans="1:6" x14ac:dyDescent="0.35">
      <c r="A56" s="1">
        <v>44500</v>
      </c>
      <c r="B56" t="s">
        <v>3892</v>
      </c>
      <c r="C56" t="s">
        <v>3895</v>
      </c>
      <c r="D56" t="s">
        <v>3896</v>
      </c>
      <c r="E56" t="s">
        <v>3897</v>
      </c>
      <c r="F56" t="s">
        <v>3898</v>
      </c>
    </row>
    <row r="57" spans="1:6" x14ac:dyDescent="0.35">
      <c r="A57" s="1">
        <v>44507</v>
      </c>
      <c r="B57" t="s">
        <v>3897</v>
      </c>
      <c r="C57" t="s">
        <v>3899</v>
      </c>
      <c r="D57" t="s">
        <v>3900</v>
      </c>
      <c r="E57" t="s">
        <v>3901</v>
      </c>
      <c r="F57" t="s">
        <v>3902</v>
      </c>
    </row>
    <row r="58" spans="1:6" x14ac:dyDescent="0.35">
      <c r="A58" s="1">
        <v>44514</v>
      </c>
      <c r="B58" t="s">
        <v>3901</v>
      </c>
      <c r="C58" t="s">
        <v>3903</v>
      </c>
      <c r="D58" t="s">
        <v>3904</v>
      </c>
      <c r="E58" t="s">
        <v>3905</v>
      </c>
      <c r="F58" t="s">
        <v>3906</v>
      </c>
    </row>
    <row r="59" spans="1:6" x14ac:dyDescent="0.35">
      <c r="A59" s="1">
        <v>44521</v>
      </c>
      <c r="B59" t="s">
        <v>3907</v>
      </c>
      <c r="C59" t="s">
        <v>3901</v>
      </c>
      <c r="D59" t="s">
        <v>3908</v>
      </c>
      <c r="E59" t="s">
        <v>3909</v>
      </c>
      <c r="F59" t="s">
        <v>3910</v>
      </c>
    </row>
    <row r="60" spans="1:6" x14ac:dyDescent="0.35">
      <c r="A60" s="1">
        <v>44528</v>
      </c>
      <c r="B60" t="s">
        <v>3911</v>
      </c>
      <c r="C60" t="s">
        <v>3912</v>
      </c>
      <c r="D60" t="s">
        <v>3913</v>
      </c>
      <c r="E60" t="s">
        <v>3914</v>
      </c>
      <c r="F60" t="s">
        <v>3915</v>
      </c>
    </row>
    <row r="61" spans="1:6" x14ac:dyDescent="0.35">
      <c r="A61" s="1">
        <v>44535</v>
      </c>
      <c r="B61" t="s">
        <v>3916</v>
      </c>
      <c r="C61" t="s">
        <v>3917</v>
      </c>
      <c r="D61" t="s">
        <v>3918</v>
      </c>
      <c r="E61" t="s">
        <v>3919</v>
      </c>
      <c r="F61" t="s">
        <v>3920</v>
      </c>
    </row>
    <row r="62" spans="1:6" x14ac:dyDescent="0.35">
      <c r="A62" s="1">
        <v>44542</v>
      </c>
      <c r="B62" t="s">
        <v>3919</v>
      </c>
      <c r="C62" t="s">
        <v>3921</v>
      </c>
      <c r="D62" t="s">
        <v>3873</v>
      </c>
      <c r="E62" t="s">
        <v>3922</v>
      </c>
      <c r="F62" t="s">
        <v>3923</v>
      </c>
    </row>
    <row r="63" spans="1:6" x14ac:dyDescent="0.35">
      <c r="A63" s="1">
        <v>44549</v>
      </c>
      <c r="B63" t="s">
        <v>3924</v>
      </c>
      <c r="C63" t="s">
        <v>3925</v>
      </c>
      <c r="D63" t="s">
        <v>3926</v>
      </c>
      <c r="E63" t="s">
        <v>3927</v>
      </c>
      <c r="F63" t="s">
        <v>3928</v>
      </c>
    </row>
    <row r="64" spans="1:6" x14ac:dyDescent="0.35">
      <c r="A64" s="1">
        <v>44556</v>
      </c>
      <c r="B64" t="s">
        <v>3929</v>
      </c>
      <c r="C64" t="s">
        <v>3930</v>
      </c>
      <c r="D64" t="s">
        <v>3819</v>
      </c>
      <c r="E64" t="s">
        <v>3931</v>
      </c>
      <c r="F64" t="s">
        <v>3932</v>
      </c>
    </row>
    <row r="65" spans="1:6" x14ac:dyDescent="0.35">
      <c r="A65" s="1">
        <v>44563</v>
      </c>
      <c r="B65" t="s">
        <v>3916</v>
      </c>
      <c r="C65" t="s">
        <v>3933</v>
      </c>
      <c r="D65" t="s">
        <v>3934</v>
      </c>
      <c r="E65" t="s">
        <v>3935</v>
      </c>
      <c r="F65" t="s">
        <v>3936</v>
      </c>
    </row>
    <row r="66" spans="1:6" x14ac:dyDescent="0.35">
      <c r="A66" s="1">
        <v>44570</v>
      </c>
      <c r="B66" t="s">
        <v>3929</v>
      </c>
      <c r="C66" t="s">
        <v>3937</v>
      </c>
      <c r="D66" t="s">
        <v>3938</v>
      </c>
      <c r="E66" t="s">
        <v>3939</v>
      </c>
      <c r="F66" t="s">
        <v>3940</v>
      </c>
    </row>
    <row r="67" spans="1:6" x14ac:dyDescent="0.35">
      <c r="A67" s="1">
        <v>44577</v>
      </c>
      <c r="B67" t="s">
        <v>3941</v>
      </c>
      <c r="C67" t="s">
        <v>3942</v>
      </c>
      <c r="D67" t="s">
        <v>3929</v>
      </c>
      <c r="E67" t="s">
        <v>3943</v>
      </c>
      <c r="F67" t="s">
        <v>3944</v>
      </c>
    </row>
    <row r="68" spans="1:6" x14ac:dyDescent="0.35">
      <c r="A68" s="1">
        <v>44584</v>
      </c>
      <c r="B68" t="s">
        <v>3943</v>
      </c>
      <c r="C68" t="s">
        <v>3871</v>
      </c>
      <c r="D68" t="s">
        <v>3926</v>
      </c>
      <c r="E68" t="s">
        <v>3945</v>
      </c>
      <c r="F68" t="s">
        <v>3946</v>
      </c>
    </row>
    <row r="69" spans="1:6" x14ac:dyDescent="0.35">
      <c r="A69" s="1">
        <v>44591</v>
      </c>
      <c r="B69" t="s">
        <v>3939</v>
      </c>
      <c r="C69" t="s">
        <v>3947</v>
      </c>
      <c r="D69" t="s">
        <v>3948</v>
      </c>
      <c r="E69" t="s">
        <v>3911</v>
      </c>
      <c r="F69" t="s">
        <v>3949</v>
      </c>
    </row>
    <row r="70" spans="1:6" x14ac:dyDescent="0.35">
      <c r="A70" s="1">
        <v>44598</v>
      </c>
      <c r="B70" t="s">
        <v>3950</v>
      </c>
      <c r="C70" t="s">
        <v>3951</v>
      </c>
      <c r="D70" t="s">
        <v>3952</v>
      </c>
      <c r="E70" t="s">
        <v>3952</v>
      </c>
      <c r="F70" t="s">
        <v>3953</v>
      </c>
    </row>
    <row r="71" spans="1:6" x14ac:dyDescent="0.35">
      <c r="A71" s="1">
        <v>44605</v>
      </c>
      <c r="B71" t="s">
        <v>3954</v>
      </c>
      <c r="C71" t="s">
        <v>3955</v>
      </c>
      <c r="D71" t="s">
        <v>3956</v>
      </c>
      <c r="E71" t="s">
        <v>3957</v>
      </c>
      <c r="F71" t="s">
        <v>3958</v>
      </c>
    </row>
    <row r="72" spans="1:6" x14ac:dyDescent="0.35">
      <c r="A72" s="1">
        <v>44612</v>
      </c>
      <c r="B72" t="s">
        <v>3959</v>
      </c>
      <c r="C72" t="s">
        <v>3960</v>
      </c>
      <c r="D72" t="s">
        <v>3961</v>
      </c>
      <c r="E72" t="s">
        <v>3961</v>
      </c>
      <c r="F72" t="s">
        <v>3962</v>
      </c>
    </row>
    <row r="73" spans="1:6" x14ac:dyDescent="0.35">
      <c r="A73" s="1">
        <v>44619</v>
      </c>
      <c r="B73" t="s">
        <v>3963</v>
      </c>
      <c r="C73" t="s">
        <v>3964</v>
      </c>
      <c r="D73" t="s">
        <v>3965</v>
      </c>
      <c r="E73" t="s">
        <v>3966</v>
      </c>
      <c r="F73" t="s">
        <v>3967</v>
      </c>
    </row>
    <row r="74" spans="1:6" x14ac:dyDescent="0.35">
      <c r="A74" s="1">
        <v>44626</v>
      </c>
      <c r="B74" t="s">
        <v>3968</v>
      </c>
      <c r="C74" t="s">
        <v>3969</v>
      </c>
      <c r="D74" t="s">
        <v>3970</v>
      </c>
      <c r="E74" t="s">
        <v>3971</v>
      </c>
      <c r="F74" t="s">
        <v>3972</v>
      </c>
    </row>
    <row r="75" spans="1:6" x14ac:dyDescent="0.35">
      <c r="A75" s="1">
        <v>44633</v>
      </c>
      <c r="B75" t="s">
        <v>3973</v>
      </c>
      <c r="C75" t="s">
        <v>3974</v>
      </c>
      <c r="D75" t="s">
        <v>3975</v>
      </c>
      <c r="E75" t="s">
        <v>3976</v>
      </c>
      <c r="F75" t="s">
        <v>3977</v>
      </c>
    </row>
    <row r="76" spans="1:6" x14ac:dyDescent="0.35">
      <c r="A76" s="1">
        <v>44640</v>
      </c>
      <c r="B76" t="s">
        <v>3978</v>
      </c>
      <c r="C76" t="s">
        <v>3979</v>
      </c>
      <c r="D76" t="s">
        <v>3980</v>
      </c>
      <c r="E76" t="s">
        <v>3913</v>
      </c>
      <c r="F76" t="s">
        <v>3981</v>
      </c>
    </row>
    <row r="77" spans="1:6" x14ac:dyDescent="0.35">
      <c r="A77" s="1">
        <v>44647</v>
      </c>
      <c r="B77" t="s">
        <v>3982</v>
      </c>
      <c r="C77" t="s">
        <v>3939</v>
      </c>
      <c r="D77" t="s">
        <v>3983</v>
      </c>
      <c r="E77" t="s">
        <v>3984</v>
      </c>
      <c r="F77" t="s">
        <v>3985</v>
      </c>
    </row>
    <row r="78" spans="1:6" x14ac:dyDescent="0.35">
      <c r="A78" s="1">
        <v>44654</v>
      </c>
      <c r="B78" t="s">
        <v>3986</v>
      </c>
      <c r="C78" t="s">
        <v>3987</v>
      </c>
      <c r="D78" t="s">
        <v>3988</v>
      </c>
      <c r="E78" t="s">
        <v>3989</v>
      </c>
      <c r="F78" t="s">
        <v>3990</v>
      </c>
    </row>
    <row r="79" spans="1:6" x14ac:dyDescent="0.35">
      <c r="A79" s="1">
        <v>44661</v>
      </c>
      <c r="B79" t="s">
        <v>3991</v>
      </c>
      <c r="C79" t="s">
        <v>3991</v>
      </c>
      <c r="D79" t="s">
        <v>3992</v>
      </c>
      <c r="E79" t="s">
        <v>3993</v>
      </c>
      <c r="F79" t="s">
        <v>3994</v>
      </c>
    </row>
    <row r="80" spans="1:6" x14ac:dyDescent="0.35">
      <c r="A80" s="1">
        <v>44668</v>
      </c>
      <c r="B80" t="s">
        <v>3834</v>
      </c>
      <c r="C80" t="s">
        <v>3995</v>
      </c>
      <c r="D80" t="s">
        <v>3996</v>
      </c>
      <c r="E80" t="s">
        <v>3997</v>
      </c>
      <c r="F80" t="s">
        <v>3998</v>
      </c>
    </row>
    <row r="81" spans="1:6" x14ac:dyDescent="0.35">
      <c r="A81" s="1">
        <v>44675</v>
      </c>
      <c r="B81" t="s">
        <v>3999</v>
      </c>
      <c r="C81" t="s">
        <v>4000</v>
      </c>
      <c r="D81" t="s">
        <v>4001</v>
      </c>
      <c r="E81" t="s">
        <v>4001</v>
      </c>
      <c r="F81" t="s">
        <v>4002</v>
      </c>
    </row>
    <row r="82" spans="1:6" x14ac:dyDescent="0.35">
      <c r="A82" s="1">
        <v>44682</v>
      </c>
      <c r="B82" t="s">
        <v>4003</v>
      </c>
      <c r="C82" t="s">
        <v>4004</v>
      </c>
      <c r="D82" t="s">
        <v>4005</v>
      </c>
      <c r="E82" t="s">
        <v>4006</v>
      </c>
      <c r="F82" t="s">
        <v>4007</v>
      </c>
    </row>
    <row r="83" spans="1:6" x14ac:dyDescent="0.35">
      <c r="A83" s="1">
        <v>44689</v>
      </c>
      <c r="B83" t="s">
        <v>4008</v>
      </c>
      <c r="C83" t="s">
        <v>4009</v>
      </c>
      <c r="D83" t="s">
        <v>4010</v>
      </c>
      <c r="E83" t="s">
        <v>4011</v>
      </c>
      <c r="F83" t="s">
        <v>4012</v>
      </c>
    </row>
    <row r="84" spans="1:6" x14ac:dyDescent="0.35">
      <c r="A84" s="1">
        <v>44696</v>
      </c>
      <c r="B84" t="s">
        <v>4013</v>
      </c>
      <c r="C84" t="s">
        <v>4005</v>
      </c>
      <c r="D84" t="s">
        <v>3973</v>
      </c>
      <c r="E84" t="s">
        <v>4014</v>
      </c>
      <c r="F84" t="s">
        <v>4015</v>
      </c>
    </row>
    <row r="85" spans="1:6" x14ac:dyDescent="0.35">
      <c r="A85" s="1">
        <v>44703</v>
      </c>
      <c r="B85" t="s">
        <v>4016</v>
      </c>
      <c r="C85" t="s">
        <v>3781</v>
      </c>
      <c r="D85" t="s">
        <v>4017</v>
      </c>
      <c r="E85" t="s">
        <v>4018</v>
      </c>
      <c r="F85" t="s">
        <v>4019</v>
      </c>
    </row>
    <row r="86" spans="1:6" x14ac:dyDescent="0.35">
      <c r="A86" s="1">
        <v>44710</v>
      </c>
      <c r="B86" t="s">
        <v>4020</v>
      </c>
      <c r="C86" t="s">
        <v>3834</v>
      </c>
      <c r="D86" t="s">
        <v>4021</v>
      </c>
      <c r="E86" t="s">
        <v>4022</v>
      </c>
      <c r="F86" t="s">
        <v>4023</v>
      </c>
    </row>
    <row r="87" spans="1:6" x14ac:dyDescent="0.35">
      <c r="A87" s="1">
        <v>44717</v>
      </c>
      <c r="B87" t="s">
        <v>4024</v>
      </c>
      <c r="C87" t="s">
        <v>4025</v>
      </c>
      <c r="D87" t="s">
        <v>4008</v>
      </c>
      <c r="E87" t="s">
        <v>4026</v>
      </c>
      <c r="F87" t="s">
        <v>4027</v>
      </c>
    </row>
    <row r="88" spans="1:6" x14ac:dyDescent="0.35">
      <c r="A88" s="1">
        <v>44724</v>
      </c>
      <c r="B88" t="s">
        <v>4028</v>
      </c>
      <c r="C88" t="s">
        <v>4029</v>
      </c>
      <c r="D88" t="s">
        <v>4030</v>
      </c>
      <c r="E88" t="s">
        <v>4031</v>
      </c>
      <c r="F88" t="s">
        <v>4032</v>
      </c>
    </row>
    <row r="89" spans="1:6" x14ac:dyDescent="0.35">
      <c r="A89" s="1">
        <v>44731</v>
      </c>
      <c r="B89" t="s">
        <v>4033</v>
      </c>
      <c r="C89" t="s">
        <v>4034</v>
      </c>
      <c r="D89" t="s">
        <v>4035</v>
      </c>
      <c r="E89" t="s">
        <v>4036</v>
      </c>
      <c r="F89" t="s">
        <v>4037</v>
      </c>
    </row>
    <row r="90" spans="1:6" x14ac:dyDescent="0.35">
      <c r="A90" s="1">
        <v>44738</v>
      </c>
      <c r="B90" t="s">
        <v>4038</v>
      </c>
      <c r="C90" t="s">
        <v>4039</v>
      </c>
      <c r="D90" t="s">
        <v>4040</v>
      </c>
      <c r="E90" t="s">
        <v>4041</v>
      </c>
      <c r="F90" t="s">
        <v>4042</v>
      </c>
    </row>
    <row r="91" spans="1:6" x14ac:dyDescent="0.35">
      <c r="A91" s="1">
        <v>44745</v>
      </c>
      <c r="B91" t="s">
        <v>4043</v>
      </c>
      <c r="C91" t="s">
        <v>4044</v>
      </c>
      <c r="D91" t="s">
        <v>4045</v>
      </c>
      <c r="E91" t="s">
        <v>4046</v>
      </c>
      <c r="F91" t="s">
        <v>4047</v>
      </c>
    </row>
    <row r="92" spans="1:6" x14ac:dyDescent="0.35">
      <c r="A92" s="1">
        <v>44752</v>
      </c>
      <c r="B92" t="s">
        <v>4048</v>
      </c>
      <c r="C92" t="s">
        <v>4049</v>
      </c>
      <c r="D92" t="s">
        <v>4050</v>
      </c>
      <c r="E92" t="s">
        <v>4051</v>
      </c>
      <c r="F92" t="s">
        <v>4052</v>
      </c>
    </row>
    <row r="93" spans="1:6" x14ac:dyDescent="0.35">
      <c r="A93" s="1">
        <v>44759</v>
      </c>
      <c r="B93" t="s">
        <v>4048</v>
      </c>
      <c r="C93" t="s">
        <v>4053</v>
      </c>
      <c r="D93" t="s">
        <v>4054</v>
      </c>
      <c r="E93" t="s">
        <v>4055</v>
      </c>
      <c r="F93" t="s">
        <v>4056</v>
      </c>
    </row>
    <row r="94" spans="1:6" x14ac:dyDescent="0.35">
      <c r="A94" s="1">
        <v>44766</v>
      </c>
      <c r="B94" t="s">
        <v>4057</v>
      </c>
      <c r="C94" t="s">
        <v>4058</v>
      </c>
      <c r="D94" t="s">
        <v>4059</v>
      </c>
      <c r="E94" t="s">
        <v>4048</v>
      </c>
      <c r="F94" t="s">
        <v>4060</v>
      </c>
    </row>
    <row r="95" spans="1:6" x14ac:dyDescent="0.35">
      <c r="A95" s="1">
        <v>44773</v>
      </c>
      <c r="B95" t="s">
        <v>4034</v>
      </c>
      <c r="C95" t="s">
        <v>4061</v>
      </c>
      <c r="D95" t="s">
        <v>4062</v>
      </c>
      <c r="E95" t="s">
        <v>4063</v>
      </c>
      <c r="F95" t="s">
        <v>4064</v>
      </c>
    </row>
    <row r="96" spans="1:6" x14ac:dyDescent="0.35">
      <c r="A96" s="1">
        <v>44780</v>
      </c>
      <c r="B96" t="s">
        <v>4065</v>
      </c>
      <c r="C96" t="s">
        <v>4021</v>
      </c>
      <c r="D96" t="s">
        <v>4066</v>
      </c>
      <c r="E96" t="s">
        <v>4067</v>
      </c>
      <c r="F96" t="s">
        <v>4068</v>
      </c>
    </row>
    <row r="97" spans="1:6" x14ac:dyDescent="0.35">
      <c r="A97" s="1">
        <v>44787</v>
      </c>
      <c r="B97" t="s">
        <v>4069</v>
      </c>
      <c r="C97" t="s">
        <v>4070</v>
      </c>
      <c r="D97" t="s">
        <v>4071</v>
      </c>
      <c r="E97" t="s">
        <v>4072</v>
      </c>
      <c r="F97" t="s">
        <v>4073</v>
      </c>
    </row>
    <row r="98" spans="1:6" x14ac:dyDescent="0.35">
      <c r="A98" s="1">
        <v>44794</v>
      </c>
      <c r="B98" t="s">
        <v>4074</v>
      </c>
      <c r="C98" t="s">
        <v>4075</v>
      </c>
      <c r="D98" t="s">
        <v>4076</v>
      </c>
      <c r="E98" t="s">
        <v>4077</v>
      </c>
      <c r="F98" t="s">
        <v>4078</v>
      </c>
    </row>
    <row r="99" spans="1:6" x14ac:dyDescent="0.35">
      <c r="A99" s="1">
        <v>44801</v>
      </c>
      <c r="B99" t="s">
        <v>4077</v>
      </c>
      <c r="C99" t="s">
        <v>4079</v>
      </c>
      <c r="D99" t="s">
        <v>4080</v>
      </c>
      <c r="E99" t="s">
        <v>4081</v>
      </c>
      <c r="F99" t="s">
        <v>4082</v>
      </c>
    </row>
    <row r="100" spans="1:6" x14ac:dyDescent="0.35">
      <c r="A100" s="1">
        <v>44808</v>
      </c>
      <c r="B100" t="s">
        <v>4083</v>
      </c>
      <c r="C100" t="s">
        <v>4084</v>
      </c>
      <c r="D100" t="s">
        <v>4085</v>
      </c>
      <c r="E100" t="s">
        <v>4086</v>
      </c>
      <c r="F100" t="s">
        <v>4087</v>
      </c>
    </row>
    <row r="101" spans="1:6" x14ac:dyDescent="0.35">
      <c r="A101" s="1">
        <v>44815</v>
      </c>
      <c r="B101" t="s">
        <v>4088</v>
      </c>
      <c r="C101" t="s">
        <v>4089</v>
      </c>
      <c r="D101" t="s">
        <v>4090</v>
      </c>
      <c r="E101" t="s">
        <v>4091</v>
      </c>
      <c r="F101" t="s">
        <v>4092</v>
      </c>
    </row>
    <row r="102" spans="1:6" x14ac:dyDescent="0.35">
      <c r="A102" s="1">
        <v>44822</v>
      </c>
      <c r="B102" t="s">
        <v>4093</v>
      </c>
      <c r="C102" t="s">
        <v>4059</v>
      </c>
      <c r="D102" t="s">
        <v>4094</v>
      </c>
      <c r="E102" t="s">
        <v>4086</v>
      </c>
      <c r="F102" t="s">
        <v>4095</v>
      </c>
    </row>
    <row r="103" spans="1:6" x14ac:dyDescent="0.35">
      <c r="A103" s="1">
        <v>44829</v>
      </c>
      <c r="B103" t="s">
        <v>4096</v>
      </c>
      <c r="C103" t="s">
        <v>4097</v>
      </c>
      <c r="D103" t="s">
        <v>4098</v>
      </c>
      <c r="E103" t="s">
        <v>4099</v>
      </c>
      <c r="F103" t="s">
        <v>4100</v>
      </c>
    </row>
    <row r="104" spans="1:6" x14ac:dyDescent="0.35">
      <c r="A104" s="1">
        <v>44836</v>
      </c>
      <c r="B104" t="s">
        <v>4099</v>
      </c>
      <c r="C104" t="s">
        <v>4101</v>
      </c>
      <c r="D104" t="s">
        <v>4102</v>
      </c>
      <c r="E104" t="s">
        <v>4103</v>
      </c>
      <c r="F104" t="s">
        <v>4104</v>
      </c>
    </row>
    <row r="105" spans="1:6" x14ac:dyDescent="0.35">
      <c r="A105" s="1">
        <v>44843</v>
      </c>
      <c r="B105" t="s">
        <v>4105</v>
      </c>
      <c r="C105" t="s">
        <v>4106</v>
      </c>
      <c r="D105" t="s">
        <v>4107</v>
      </c>
      <c r="E105" t="s">
        <v>4108</v>
      </c>
      <c r="F105" t="s">
        <v>4109</v>
      </c>
    </row>
    <row r="106" spans="1:6" x14ac:dyDescent="0.35">
      <c r="A106" s="1">
        <v>44850</v>
      </c>
      <c r="B106" t="s">
        <v>4108</v>
      </c>
      <c r="C106" t="s">
        <v>4110</v>
      </c>
      <c r="D106" t="s">
        <v>4111</v>
      </c>
      <c r="E106" t="s">
        <v>4112</v>
      </c>
      <c r="F106" t="s">
        <v>4113</v>
      </c>
    </row>
    <row r="107" spans="1:6" x14ac:dyDescent="0.35">
      <c r="A107" s="1">
        <v>44857</v>
      </c>
      <c r="B107" t="s">
        <v>4114</v>
      </c>
      <c r="C107" t="s">
        <v>4115</v>
      </c>
      <c r="D107" t="s">
        <v>4116</v>
      </c>
      <c r="E107" t="s">
        <v>4117</v>
      </c>
      <c r="F107" t="s">
        <v>4118</v>
      </c>
    </row>
    <row r="108" spans="1:6" x14ac:dyDescent="0.35">
      <c r="A108" s="1">
        <v>44864</v>
      </c>
      <c r="B108" t="s">
        <v>4119</v>
      </c>
      <c r="C108" t="s">
        <v>4120</v>
      </c>
      <c r="D108" t="s">
        <v>4121</v>
      </c>
      <c r="E108" t="s">
        <v>4122</v>
      </c>
      <c r="F108" t="s">
        <v>4123</v>
      </c>
    </row>
    <row r="109" spans="1:6" x14ac:dyDescent="0.35">
      <c r="A109" s="1">
        <v>44871</v>
      </c>
      <c r="B109" t="s">
        <v>4124</v>
      </c>
      <c r="C109" t="s">
        <v>4125</v>
      </c>
      <c r="D109" t="s">
        <v>4126</v>
      </c>
      <c r="E109" t="s">
        <v>4127</v>
      </c>
      <c r="F109" t="s">
        <v>4128</v>
      </c>
    </row>
    <row r="110" spans="1:6" x14ac:dyDescent="0.35">
      <c r="A110" s="1">
        <v>44878</v>
      </c>
      <c r="B110" t="s">
        <v>4129</v>
      </c>
      <c r="C110" t="s">
        <v>4130</v>
      </c>
      <c r="D110" t="s">
        <v>4131</v>
      </c>
      <c r="E110" t="s">
        <v>4132</v>
      </c>
      <c r="F110" t="s">
        <v>4133</v>
      </c>
    </row>
    <row r="111" spans="1:6" x14ac:dyDescent="0.35">
      <c r="A111" s="1">
        <v>44885</v>
      </c>
      <c r="B111" t="s">
        <v>4134</v>
      </c>
      <c r="C111" t="s">
        <v>4135</v>
      </c>
      <c r="D111" t="s">
        <v>4136</v>
      </c>
      <c r="E111" t="s">
        <v>4137</v>
      </c>
      <c r="F111" t="s">
        <v>4138</v>
      </c>
    </row>
    <row r="112" spans="1:6" x14ac:dyDescent="0.35">
      <c r="A112" s="1">
        <v>44892</v>
      </c>
      <c r="B112" t="s">
        <v>4139</v>
      </c>
      <c r="C112" t="s">
        <v>4140</v>
      </c>
      <c r="D112" t="s">
        <v>4141</v>
      </c>
      <c r="E112" t="s">
        <v>4142</v>
      </c>
      <c r="F112" t="s">
        <v>4143</v>
      </c>
    </row>
    <row r="113" spans="1:6" x14ac:dyDescent="0.35">
      <c r="A113" s="1">
        <v>44899</v>
      </c>
      <c r="B113" t="s">
        <v>4144</v>
      </c>
      <c r="C113" t="s">
        <v>4145</v>
      </c>
      <c r="D113" t="s">
        <v>4146</v>
      </c>
      <c r="E113" t="s">
        <v>4147</v>
      </c>
      <c r="F113" t="s">
        <v>4148</v>
      </c>
    </row>
    <row r="114" spans="1:6" x14ac:dyDescent="0.35">
      <c r="A114" s="1">
        <v>44906</v>
      </c>
      <c r="B114" t="s">
        <v>4149</v>
      </c>
      <c r="C114" t="s">
        <v>4150</v>
      </c>
      <c r="D114" t="s">
        <v>4151</v>
      </c>
      <c r="E114" t="s">
        <v>4152</v>
      </c>
      <c r="F114" t="s">
        <v>4153</v>
      </c>
    </row>
    <row r="115" spans="1:6" x14ac:dyDescent="0.35">
      <c r="A115" s="1">
        <v>44913</v>
      </c>
      <c r="B115" t="s">
        <v>4154</v>
      </c>
      <c r="C115" t="s">
        <v>4155</v>
      </c>
      <c r="D115" t="s">
        <v>4156</v>
      </c>
      <c r="E115" t="s">
        <v>4157</v>
      </c>
      <c r="F115" t="s">
        <v>4158</v>
      </c>
    </row>
    <row r="116" spans="1:6" x14ac:dyDescent="0.35">
      <c r="A116" s="1">
        <v>44920</v>
      </c>
      <c r="B116" t="s">
        <v>4159</v>
      </c>
      <c r="C116" t="s">
        <v>4160</v>
      </c>
      <c r="D116" t="s">
        <v>4161</v>
      </c>
      <c r="E116" t="s">
        <v>4162</v>
      </c>
      <c r="F116" t="s">
        <v>4163</v>
      </c>
    </row>
    <row r="117" spans="1:6" x14ac:dyDescent="0.35">
      <c r="A117" s="1">
        <v>44927</v>
      </c>
      <c r="B117" t="s">
        <v>4164</v>
      </c>
      <c r="C117" t="s">
        <v>4165</v>
      </c>
      <c r="D117" t="s">
        <v>4166</v>
      </c>
      <c r="E117" t="s">
        <v>4167</v>
      </c>
      <c r="F117" t="s">
        <v>4168</v>
      </c>
    </row>
    <row r="118" spans="1:6" x14ac:dyDescent="0.35">
      <c r="A118" s="1">
        <v>44934</v>
      </c>
      <c r="B118" t="s">
        <v>4169</v>
      </c>
      <c r="C118" t="s">
        <v>4170</v>
      </c>
      <c r="D118" t="s">
        <v>4171</v>
      </c>
      <c r="E118" t="s">
        <v>4172</v>
      </c>
      <c r="F118" t="s">
        <v>4173</v>
      </c>
    </row>
    <row r="119" spans="1:6" x14ac:dyDescent="0.35">
      <c r="A119" s="1">
        <v>44941</v>
      </c>
      <c r="B119" t="s">
        <v>4174</v>
      </c>
      <c r="C119" t="s">
        <v>4175</v>
      </c>
      <c r="D119" t="s">
        <v>4176</v>
      </c>
      <c r="E119" t="s">
        <v>4177</v>
      </c>
      <c r="F119" t="s">
        <v>4178</v>
      </c>
    </row>
    <row r="120" spans="1:6" x14ac:dyDescent="0.35">
      <c r="A120" s="1">
        <v>44948</v>
      </c>
      <c r="B120" t="s">
        <v>4179</v>
      </c>
      <c r="C120" t="s">
        <v>4180</v>
      </c>
      <c r="D120" t="s">
        <v>4181</v>
      </c>
      <c r="E120" t="s">
        <v>4182</v>
      </c>
      <c r="F120" t="s">
        <v>4183</v>
      </c>
    </row>
    <row r="121" spans="1:6" x14ac:dyDescent="0.35">
      <c r="A121" s="1">
        <v>44955</v>
      </c>
      <c r="B121" t="s">
        <v>4184</v>
      </c>
      <c r="C121" t="s">
        <v>4185</v>
      </c>
      <c r="D121" t="s">
        <v>4186</v>
      </c>
      <c r="E121" t="s">
        <v>4187</v>
      </c>
      <c r="F121" t="s">
        <v>4188</v>
      </c>
    </row>
    <row r="122" spans="1:6" x14ac:dyDescent="0.35">
      <c r="A122" s="1">
        <v>44962</v>
      </c>
      <c r="B122" t="s">
        <v>4189</v>
      </c>
      <c r="C122" t="s">
        <v>4190</v>
      </c>
      <c r="D122" t="s">
        <v>4191</v>
      </c>
      <c r="E122" t="s">
        <v>4192</v>
      </c>
      <c r="F122" t="s">
        <v>4193</v>
      </c>
    </row>
    <row r="123" spans="1:6" x14ac:dyDescent="0.35">
      <c r="A123" s="1">
        <v>44969</v>
      </c>
      <c r="B123" t="s">
        <v>4194</v>
      </c>
      <c r="C123" t="s">
        <v>4195</v>
      </c>
      <c r="D123" t="s">
        <v>4196</v>
      </c>
      <c r="E123" t="s">
        <v>4197</v>
      </c>
      <c r="F123" t="s">
        <v>4198</v>
      </c>
    </row>
    <row r="124" spans="1:6" x14ac:dyDescent="0.35">
      <c r="A124" s="1">
        <v>44976</v>
      </c>
      <c r="B124" t="s">
        <v>4199</v>
      </c>
      <c r="C124" t="s">
        <v>4200</v>
      </c>
      <c r="D124" t="s">
        <v>1726</v>
      </c>
      <c r="E124" t="s">
        <v>4201</v>
      </c>
      <c r="F124" t="s">
        <v>4202</v>
      </c>
    </row>
    <row r="125" spans="1:6" x14ac:dyDescent="0.35">
      <c r="A125" s="1">
        <v>44983</v>
      </c>
      <c r="B125" t="s">
        <v>4203</v>
      </c>
      <c r="C125" t="s">
        <v>4200</v>
      </c>
      <c r="D125" t="s">
        <v>4204</v>
      </c>
      <c r="E125" t="s">
        <v>4205</v>
      </c>
      <c r="F125" t="s">
        <v>4206</v>
      </c>
    </row>
    <row r="126" spans="1:6" x14ac:dyDescent="0.35">
      <c r="A126" s="1">
        <v>44990</v>
      </c>
      <c r="B126" t="s">
        <v>4207</v>
      </c>
      <c r="C126" t="s">
        <v>4208</v>
      </c>
      <c r="D126" t="s">
        <v>4209</v>
      </c>
      <c r="E126" t="s">
        <v>4210</v>
      </c>
      <c r="F126" t="s">
        <v>4211</v>
      </c>
    </row>
    <row r="127" spans="1:6" x14ac:dyDescent="0.35">
      <c r="A127" s="1">
        <v>44997</v>
      </c>
      <c r="B127" t="s">
        <v>4212</v>
      </c>
      <c r="C127" t="s">
        <v>4213</v>
      </c>
      <c r="D127" t="s">
        <v>4214</v>
      </c>
      <c r="E127" t="s">
        <v>4215</v>
      </c>
      <c r="F127" t="s">
        <v>4216</v>
      </c>
    </row>
    <row r="128" spans="1:6" x14ac:dyDescent="0.35">
      <c r="A128" s="1">
        <v>45004</v>
      </c>
      <c r="B128" t="s">
        <v>4217</v>
      </c>
      <c r="C128" t="s">
        <v>4203</v>
      </c>
      <c r="D128" t="s">
        <v>4147</v>
      </c>
      <c r="E128" t="s">
        <v>4218</v>
      </c>
      <c r="F128" t="s">
        <v>4219</v>
      </c>
    </row>
    <row r="129" spans="1:6" x14ac:dyDescent="0.35">
      <c r="A129" s="1">
        <v>45011</v>
      </c>
      <c r="B129" t="s">
        <v>4149</v>
      </c>
      <c r="C129" t="s">
        <v>4220</v>
      </c>
      <c r="D129" t="s">
        <v>4221</v>
      </c>
      <c r="E129" t="s">
        <v>4222</v>
      </c>
      <c r="F129" t="s">
        <v>4223</v>
      </c>
    </row>
    <row r="130" spans="1:6" x14ac:dyDescent="0.35">
      <c r="A130" s="1">
        <v>45018</v>
      </c>
      <c r="B130" t="s">
        <v>4224</v>
      </c>
      <c r="C130" t="s">
        <v>4225</v>
      </c>
      <c r="D130" t="s">
        <v>4226</v>
      </c>
      <c r="E130" t="s">
        <v>4227</v>
      </c>
      <c r="F130" t="s">
        <v>4228</v>
      </c>
    </row>
    <row r="131" spans="1:6" x14ac:dyDescent="0.35">
      <c r="A131" s="1">
        <v>45025</v>
      </c>
      <c r="B131" t="s">
        <v>4229</v>
      </c>
      <c r="C131" t="s">
        <v>4230</v>
      </c>
      <c r="D131" t="s">
        <v>4231</v>
      </c>
      <c r="E131" t="s">
        <v>4232</v>
      </c>
      <c r="F131" t="s">
        <v>4233</v>
      </c>
    </row>
    <row r="132" spans="1:6" x14ac:dyDescent="0.35">
      <c r="A132" s="1">
        <v>45032</v>
      </c>
      <c r="B132" t="s">
        <v>4234</v>
      </c>
      <c r="C132" t="s">
        <v>4235</v>
      </c>
      <c r="D132" t="s">
        <v>4236</v>
      </c>
      <c r="E132" t="s">
        <v>4237</v>
      </c>
      <c r="F132" t="s">
        <v>4238</v>
      </c>
    </row>
    <row r="133" spans="1:6" x14ac:dyDescent="0.35">
      <c r="A133" s="1">
        <v>45039</v>
      </c>
      <c r="B133" t="s">
        <v>4239</v>
      </c>
      <c r="C133" t="s">
        <v>4240</v>
      </c>
      <c r="D133" t="s">
        <v>4184</v>
      </c>
      <c r="E133" t="s">
        <v>4241</v>
      </c>
      <c r="F133" t="s">
        <v>4242</v>
      </c>
    </row>
    <row r="134" spans="1:6" x14ac:dyDescent="0.35">
      <c r="A134" s="1">
        <v>45046</v>
      </c>
      <c r="B134" t="s">
        <v>4241</v>
      </c>
      <c r="C134" t="s">
        <v>4243</v>
      </c>
      <c r="D134" t="s">
        <v>4244</v>
      </c>
      <c r="E134" t="s">
        <v>4245</v>
      </c>
      <c r="F134" t="s">
        <v>4246</v>
      </c>
    </row>
    <row r="135" spans="1:6" x14ac:dyDescent="0.35">
      <c r="A135" s="1">
        <v>45053</v>
      </c>
      <c r="B135" t="s">
        <v>4247</v>
      </c>
      <c r="C135" t="s">
        <v>4248</v>
      </c>
      <c r="D135" t="s">
        <v>4249</v>
      </c>
      <c r="E135" t="s">
        <v>4250</v>
      </c>
      <c r="F135" t="s">
        <v>4251</v>
      </c>
    </row>
    <row r="136" spans="1:6" x14ac:dyDescent="0.35">
      <c r="A136" s="1">
        <v>45060</v>
      </c>
      <c r="B136" t="s">
        <v>4248</v>
      </c>
      <c r="C136" t="s">
        <v>4252</v>
      </c>
      <c r="D136" t="s">
        <v>4253</v>
      </c>
      <c r="E136" t="s">
        <v>4254</v>
      </c>
      <c r="F136" t="s">
        <v>4255</v>
      </c>
    </row>
    <row r="137" spans="1:6" x14ac:dyDescent="0.35">
      <c r="A137" s="1">
        <v>45067</v>
      </c>
      <c r="B137" t="s">
        <v>4256</v>
      </c>
      <c r="C137" t="s">
        <v>4257</v>
      </c>
      <c r="D137" t="s">
        <v>4258</v>
      </c>
      <c r="E137" t="s">
        <v>4259</v>
      </c>
      <c r="F137" t="s">
        <v>4260</v>
      </c>
    </row>
    <row r="138" spans="1:6" x14ac:dyDescent="0.35">
      <c r="A138" s="1">
        <v>45074</v>
      </c>
      <c r="B138" t="s">
        <v>4261</v>
      </c>
      <c r="C138" t="s">
        <v>4262</v>
      </c>
      <c r="D138" t="s">
        <v>4263</v>
      </c>
      <c r="E138" t="s">
        <v>4264</v>
      </c>
      <c r="F138" t="s">
        <v>4265</v>
      </c>
    </row>
    <row r="139" spans="1:6" x14ac:dyDescent="0.35">
      <c r="A139" s="1">
        <v>45081</v>
      </c>
      <c r="B139" t="s">
        <v>4266</v>
      </c>
      <c r="C139" t="s">
        <v>4267</v>
      </c>
      <c r="D139" t="s">
        <v>4268</v>
      </c>
      <c r="E139" t="s">
        <v>4269</v>
      </c>
      <c r="F139" t="s">
        <v>4270</v>
      </c>
    </row>
    <row r="140" spans="1:6" x14ac:dyDescent="0.35">
      <c r="A140" s="1">
        <v>45088</v>
      </c>
      <c r="B140" t="s">
        <v>4271</v>
      </c>
      <c r="C140" t="s">
        <v>4272</v>
      </c>
      <c r="D140" t="s">
        <v>4263</v>
      </c>
      <c r="E140" t="s">
        <v>4273</v>
      </c>
      <c r="F140" t="s">
        <v>4274</v>
      </c>
    </row>
    <row r="141" spans="1:6" x14ac:dyDescent="0.35">
      <c r="A141" s="1">
        <v>45095</v>
      </c>
      <c r="B141" t="s">
        <v>4275</v>
      </c>
      <c r="C141" t="s">
        <v>4276</v>
      </c>
      <c r="D141" t="s">
        <v>4277</v>
      </c>
      <c r="E141" t="s">
        <v>4278</v>
      </c>
      <c r="F141" t="s">
        <v>4279</v>
      </c>
    </row>
    <row r="142" spans="1:6" x14ac:dyDescent="0.35">
      <c r="A142" s="1">
        <v>45102</v>
      </c>
      <c r="B142" t="s">
        <v>4280</v>
      </c>
      <c r="C142" t="s">
        <v>4281</v>
      </c>
      <c r="D142" t="s">
        <v>4282</v>
      </c>
      <c r="E142" t="s">
        <v>4283</v>
      </c>
      <c r="F142" t="s">
        <v>4284</v>
      </c>
    </row>
    <row r="143" spans="1:6" x14ac:dyDescent="0.35">
      <c r="A143" s="1">
        <v>45109</v>
      </c>
      <c r="B143" t="s">
        <v>4285</v>
      </c>
      <c r="C143" t="s">
        <v>4286</v>
      </c>
      <c r="D143" t="s">
        <v>4287</v>
      </c>
      <c r="E143" t="s">
        <v>4288</v>
      </c>
      <c r="F143" t="s">
        <v>4289</v>
      </c>
    </row>
    <row r="144" spans="1:6" x14ac:dyDescent="0.35">
      <c r="A144" s="1">
        <v>45116</v>
      </c>
      <c r="B144" t="s">
        <v>4288</v>
      </c>
      <c r="C144" t="s">
        <v>4290</v>
      </c>
      <c r="D144" t="s">
        <v>4291</v>
      </c>
      <c r="E144" t="s">
        <v>4292</v>
      </c>
      <c r="F144" t="s">
        <v>4293</v>
      </c>
    </row>
    <row r="145" spans="1:6" x14ac:dyDescent="0.35">
      <c r="A145" s="1">
        <v>45123</v>
      </c>
      <c r="B145" t="s">
        <v>4294</v>
      </c>
      <c r="C145" t="s">
        <v>4295</v>
      </c>
      <c r="D145" t="s">
        <v>4296</v>
      </c>
      <c r="E145" t="s">
        <v>4297</v>
      </c>
      <c r="F145" t="s">
        <v>4298</v>
      </c>
    </row>
    <row r="146" spans="1:6" x14ac:dyDescent="0.35">
      <c r="A146" s="1">
        <v>45130</v>
      </c>
      <c r="B146" t="s">
        <v>4297</v>
      </c>
      <c r="C146" t="s">
        <v>4299</v>
      </c>
      <c r="D146" t="s">
        <v>4300</v>
      </c>
      <c r="E146" t="s">
        <v>4301</v>
      </c>
      <c r="F146" t="s">
        <v>4302</v>
      </c>
    </row>
    <row r="147" spans="1:6" x14ac:dyDescent="0.35">
      <c r="A147" s="1">
        <v>45137</v>
      </c>
      <c r="B147" t="s">
        <v>4303</v>
      </c>
      <c r="C147" t="s">
        <v>4266</v>
      </c>
      <c r="D147" t="s">
        <v>4304</v>
      </c>
      <c r="E147" t="s">
        <v>4305</v>
      </c>
      <c r="F147" t="s">
        <v>4306</v>
      </c>
    </row>
    <row r="148" spans="1:6" x14ac:dyDescent="0.35">
      <c r="A148" s="1">
        <v>45144</v>
      </c>
      <c r="B148" t="s">
        <v>4307</v>
      </c>
      <c r="C148" t="s">
        <v>4308</v>
      </c>
      <c r="D148" t="s">
        <v>4309</v>
      </c>
      <c r="E148" t="s">
        <v>4310</v>
      </c>
      <c r="F148" t="s">
        <v>4311</v>
      </c>
    </row>
    <row r="149" spans="1:6" x14ac:dyDescent="0.35">
      <c r="A149" s="1">
        <v>45151</v>
      </c>
      <c r="B149" t="s">
        <v>4277</v>
      </c>
      <c r="C149" t="s">
        <v>4312</v>
      </c>
      <c r="D149" t="s">
        <v>4256</v>
      </c>
      <c r="E149" t="s">
        <v>4313</v>
      </c>
      <c r="F149" t="s">
        <v>4314</v>
      </c>
    </row>
    <row r="150" spans="1:6" x14ac:dyDescent="0.35">
      <c r="A150" s="1">
        <v>45158</v>
      </c>
      <c r="B150" t="s">
        <v>4315</v>
      </c>
      <c r="C150" t="s">
        <v>4316</v>
      </c>
      <c r="D150" t="s">
        <v>4317</v>
      </c>
      <c r="E150" t="s">
        <v>4318</v>
      </c>
      <c r="F150" t="s">
        <v>4319</v>
      </c>
    </row>
    <row r="151" spans="1:6" x14ac:dyDescent="0.35">
      <c r="A151" s="1">
        <v>45165</v>
      </c>
      <c r="B151" t="s">
        <v>4287</v>
      </c>
      <c r="C151" t="s">
        <v>4320</v>
      </c>
      <c r="D151" t="s">
        <v>4301</v>
      </c>
      <c r="E151" t="s">
        <v>4321</v>
      </c>
      <c r="F151" t="s">
        <v>4322</v>
      </c>
    </row>
    <row r="152" spans="1:6" x14ac:dyDescent="0.35">
      <c r="A152" s="1">
        <v>45172</v>
      </c>
      <c r="B152" t="s">
        <v>4323</v>
      </c>
      <c r="C152" t="s">
        <v>4324</v>
      </c>
      <c r="D152" t="s">
        <v>4325</v>
      </c>
      <c r="E152" t="s">
        <v>4326</v>
      </c>
      <c r="F152" t="s">
        <v>4327</v>
      </c>
    </row>
    <row r="153" spans="1:6" x14ac:dyDescent="0.35">
      <c r="A153" s="1">
        <v>45179</v>
      </c>
      <c r="B153" t="s">
        <v>4328</v>
      </c>
      <c r="C153" t="s">
        <v>4324</v>
      </c>
      <c r="D153" t="s">
        <v>4329</v>
      </c>
      <c r="E153" t="s">
        <v>4330</v>
      </c>
      <c r="F153" t="s">
        <v>4331</v>
      </c>
    </row>
    <row r="154" spans="1:6" x14ac:dyDescent="0.35">
      <c r="A154" s="1">
        <v>45186</v>
      </c>
      <c r="B154" t="s">
        <v>4332</v>
      </c>
      <c r="C154" t="s">
        <v>4333</v>
      </c>
      <c r="D154" t="s">
        <v>4334</v>
      </c>
      <c r="E154" t="s">
        <v>4335</v>
      </c>
      <c r="F154">
        <v>13558377</v>
      </c>
    </row>
    <row r="155" spans="1:6" x14ac:dyDescent="0.35">
      <c r="A155" s="1">
        <v>45193</v>
      </c>
      <c r="B155" t="s">
        <v>4336</v>
      </c>
      <c r="C155" t="s">
        <v>4337</v>
      </c>
      <c r="D155" t="s">
        <v>4338</v>
      </c>
      <c r="E155" t="s">
        <v>4339</v>
      </c>
      <c r="F155">
        <v>8030541</v>
      </c>
    </row>
    <row r="156" spans="1:6" x14ac:dyDescent="0.35">
      <c r="A156" s="1">
        <v>45200</v>
      </c>
      <c r="B156" t="s">
        <v>4340</v>
      </c>
      <c r="C156" t="s">
        <v>4341</v>
      </c>
      <c r="D156" t="s">
        <v>4342</v>
      </c>
      <c r="E156" t="s">
        <v>4343</v>
      </c>
      <c r="F156">
        <v>10770435</v>
      </c>
    </row>
    <row r="157" spans="1:6" x14ac:dyDescent="0.35">
      <c r="A157" s="1">
        <v>45207</v>
      </c>
      <c r="B157" t="s">
        <v>4344</v>
      </c>
      <c r="C157" t="s">
        <v>4345</v>
      </c>
      <c r="D157" t="s">
        <v>4346</v>
      </c>
      <c r="E157" t="s">
        <v>4347</v>
      </c>
      <c r="F157">
        <v>7996256</v>
      </c>
    </row>
    <row r="158" spans="1:6" x14ac:dyDescent="0.35">
      <c r="A158" s="1">
        <v>45214</v>
      </c>
      <c r="B158" t="s">
        <v>4348</v>
      </c>
      <c r="C158" t="s">
        <v>4349</v>
      </c>
      <c r="D158" t="s">
        <v>4350</v>
      </c>
      <c r="E158" t="s">
        <v>4351</v>
      </c>
      <c r="F158">
        <v>9956573</v>
      </c>
    </row>
    <row r="159" spans="1:6" x14ac:dyDescent="0.35">
      <c r="A159" s="1">
        <v>45221</v>
      </c>
      <c r="B159">
        <v>43</v>
      </c>
      <c r="C159" t="s">
        <v>4352</v>
      </c>
      <c r="D159">
        <v>43</v>
      </c>
      <c r="E159" t="s">
        <v>1413</v>
      </c>
      <c r="F159">
        <v>17185692</v>
      </c>
    </row>
    <row r="160" spans="1:6" x14ac:dyDescent="0.35">
      <c r="A160" s="1">
        <v>45228</v>
      </c>
      <c r="B160" t="s">
        <v>4353</v>
      </c>
      <c r="C160" t="s">
        <v>4354</v>
      </c>
      <c r="D160" t="s">
        <v>4353</v>
      </c>
      <c r="E160" t="s">
        <v>4355</v>
      </c>
      <c r="F160">
        <v>14391976</v>
      </c>
    </row>
    <row r="161" spans="1:6" x14ac:dyDescent="0.35">
      <c r="A161" s="1">
        <v>45235</v>
      </c>
      <c r="B161" t="s">
        <v>4356</v>
      </c>
      <c r="C161" t="s">
        <v>4357</v>
      </c>
      <c r="D161" t="s">
        <v>4358</v>
      </c>
      <c r="E161" t="s">
        <v>4359</v>
      </c>
      <c r="F161">
        <v>10278319</v>
      </c>
    </row>
    <row r="162" spans="1:6" x14ac:dyDescent="0.35">
      <c r="A162" s="1">
        <v>45242</v>
      </c>
      <c r="B162">
        <v>47</v>
      </c>
      <c r="C162" t="s">
        <v>4360</v>
      </c>
      <c r="D162" t="s">
        <v>4361</v>
      </c>
      <c r="E162" t="s">
        <v>4362</v>
      </c>
      <c r="F162">
        <v>7233235</v>
      </c>
    </row>
    <row r="163" spans="1:6" x14ac:dyDescent="0.35">
      <c r="A163" s="1">
        <v>45249</v>
      </c>
      <c r="B163" t="s">
        <v>4363</v>
      </c>
      <c r="C163" t="s">
        <v>4364</v>
      </c>
      <c r="D163" t="s">
        <v>4365</v>
      </c>
      <c r="E163" t="s">
        <v>4366</v>
      </c>
      <c r="F163">
        <v>8920203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9"/>
  <sheetViews>
    <sheetView topLeftCell="F153" zoomScale="176" zoomScaleNormal="176" workbookViewId="0">
      <selection activeCell="H166" sqref="H166:N169"/>
    </sheetView>
  </sheetViews>
  <sheetFormatPr defaultRowHeight="14.5" x14ac:dyDescent="0.35"/>
  <cols>
    <col min="1" max="1" width="10.08984375" bestFit="1" customWidth="1"/>
    <col min="3" max="8" width="10.08984375" bestFit="1" customWidth="1"/>
  </cols>
  <sheetData>
    <row r="1" spans="1:15" x14ac:dyDescent="0.35">
      <c r="A1" t="s">
        <v>0</v>
      </c>
      <c r="B1" t="s">
        <v>4367</v>
      </c>
      <c r="C1" t="s">
        <v>4368</v>
      </c>
      <c r="D1" t="s">
        <v>4369</v>
      </c>
      <c r="E1" t="s">
        <v>4370</v>
      </c>
      <c r="F1" t="s">
        <v>4371</v>
      </c>
      <c r="G1" t="s">
        <v>4372</v>
      </c>
      <c r="H1" t="s">
        <v>4373</v>
      </c>
    </row>
    <row r="2" spans="1:15" x14ac:dyDescent="0.35">
      <c r="A2" s="1">
        <v>44122</v>
      </c>
      <c r="B2">
        <v>1655.36</v>
      </c>
      <c r="C2">
        <v>57.8294</v>
      </c>
      <c r="D2">
        <v>81.45</v>
      </c>
      <c r="E2">
        <v>361.42700000000002</v>
      </c>
      <c r="F2">
        <v>120.652</v>
      </c>
      <c r="G2">
        <v>2.516</v>
      </c>
      <c r="H2">
        <v>18.415700000000001</v>
      </c>
      <c r="I2" t="s">
        <v>4367</v>
      </c>
      <c r="J2" t="s">
        <v>4368</v>
      </c>
      <c r="K2" t="s">
        <v>4369</v>
      </c>
      <c r="L2" t="s">
        <v>4370</v>
      </c>
      <c r="M2" t="s">
        <v>4371</v>
      </c>
      <c r="N2" t="s">
        <v>4372</v>
      </c>
      <c r="O2" t="s">
        <v>4373</v>
      </c>
    </row>
    <row r="3" spans="1:15" x14ac:dyDescent="0.35">
      <c r="A3" s="1">
        <v>44129</v>
      </c>
      <c r="B3">
        <v>1645.32</v>
      </c>
      <c r="C3">
        <v>56.077300000000001</v>
      </c>
      <c r="D3">
        <v>89</v>
      </c>
      <c r="E3">
        <v>337.46300000000002</v>
      </c>
      <c r="F3">
        <v>120.79600000000001</v>
      </c>
      <c r="G3">
        <v>2.4119999999999999</v>
      </c>
      <c r="H3">
        <v>18.0471</v>
      </c>
      <c r="I3">
        <f>B3/B2-1</f>
        <v>-6.0651459501256388E-3</v>
      </c>
      <c r="J3">
        <f t="shared" ref="J3:O18" si="0">C3/C2-1</f>
        <v>-3.0297737828855142E-2</v>
      </c>
      <c r="K3">
        <f t="shared" si="0"/>
        <v>9.2694904849600857E-2</v>
      </c>
      <c r="L3">
        <f t="shared" si="0"/>
        <v>-6.6303845589842481E-2</v>
      </c>
      <c r="M3">
        <f t="shared" si="0"/>
        <v>1.19351523389577E-3</v>
      </c>
      <c r="N3">
        <f t="shared" si="0"/>
        <v>-4.133545310015907E-2</v>
      </c>
      <c r="O3">
        <f t="shared" si="0"/>
        <v>-2.0015530226925926E-2</v>
      </c>
    </row>
    <row r="4" spans="1:15" x14ac:dyDescent="0.35">
      <c r="A4" s="1">
        <v>44136</v>
      </c>
      <c r="B4">
        <v>1515.97</v>
      </c>
      <c r="C4">
        <v>56.164200000000001</v>
      </c>
      <c r="D4">
        <v>80.45</v>
      </c>
      <c r="E4">
        <v>320.18700000000001</v>
      </c>
      <c r="F4">
        <v>112.82299999999999</v>
      </c>
      <c r="G4">
        <v>2.16</v>
      </c>
      <c r="H4">
        <v>17.302099999999999</v>
      </c>
      <c r="I4">
        <f t="shared" ref="I4:I67" si="1">B4/B3-1</f>
        <v>-7.861692558286526E-2</v>
      </c>
      <c r="J4">
        <f t="shared" ref="J4:J67" si="2">C4/C3-1</f>
        <v>1.5496466484656857E-3</v>
      </c>
      <c r="K4">
        <f t="shared" ref="K4:K67" si="3">D4/D3-1</f>
        <v>-9.6067415730337058E-2</v>
      </c>
      <c r="L4">
        <f t="shared" ref="L4:L67" si="4">E4/E3-1</f>
        <v>-5.119376050115132E-2</v>
      </c>
      <c r="M4">
        <f t="shared" ref="M4:M67" si="5">F4/F3-1</f>
        <v>-6.6003841186794365E-2</v>
      </c>
      <c r="N4">
        <f>G4/G3-1</f>
        <v>-0.10447761194029836</v>
      </c>
      <c r="O4">
        <f t="shared" si="0"/>
        <v>-4.1280870610790665E-2</v>
      </c>
    </row>
    <row r="5" spans="1:15" x14ac:dyDescent="0.35">
      <c r="A5" s="1">
        <v>44143</v>
      </c>
      <c r="B5">
        <v>1697.49</v>
      </c>
      <c r="C5">
        <v>58.267600000000002</v>
      </c>
      <c r="D5">
        <v>92.13</v>
      </c>
      <c r="E5">
        <v>365.72</v>
      </c>
      <c r="F5">
        <v>131.63</v>
      </c>
      <c r="G5">
        <v>2.37</v>
      </c>
      <c r="H5">
        <v>17.751300000000001</v>
      </c>
      <c r="I5">
        <f t="shared" si="1"/>
        <v>0.1197385172529799</v>
      </c>
      <c r="J5">
        <f t="shared" si="2"/>
        <v>3.7450902888316762E-2</v>
      </c>
      <c r="K5">
        <f t="shared" si="3"/>
        <v>0.1451833436917338</v>
      </c>
      <c r="L5">
        <f t="shared" si="4"/>
        <v>0.14220752247905133</v>
      </c>
      <c r="M5">
        <f t="shared" si="5"/>
        <v>0.1666947342297227</v>
      </c>
      <c r="N5">
        <f t="shared" ref="N4:O67" si="6">G5/G4-1</f>
        <v>9.7222222222222099E-2</v>
      </c>
      <c r="O5">
        <f t="shared" si="0"/>
        <v>2.5962166442223822E-2</v>
      </c>
    </row>
    <row r="6" spans="1:15" x14ac:dyDescent="0.35">
      <c r="A6" s="1">
        <v>44150</v>
      </c>
      <c r="B6">
        <v>1749.41</v>
      </c>
      <c r="C6">
        <v>57.478900000000003</v>
      </c>
      <c r="D6">
        <v>75.88</v>
      </c>
      <c r="E6">
        <v>346.92099999999999</v>
      </c>
      <c r="F6">
        <v>129.434</v>
      </c>
      <c r="G6">
        <v>2.8380000000000001</v>
      </c>
      <c r="H6">
        <v>19.5609</v>
      </c>
      <c r="I6">
        <f t="shared" si="1"/>
        <v>3.0586336296531957E-2</v>
      </c>
      <c r="J6">
        <f t="shared" si="2"/>
        <v>-1.3535824368945959E-2</v>
      </c>
      <c r="K6">
        <f t="shared" si="3"/>
        <v>-0.17638120047758599</v>
      </c>
      <c r="L6">
        <f t="shared" si="4"/>
        <v>-5.1402712457617961E-2</v>
      </c>
      <c r="M6">
        <f t="shared" si="5"/>
        <v>-1.6683126946744675E-2</v>
      </c>
      <c r="N6">
        <f t="shared" si="6"/>
        <v>0.19746835443037969</v>
      </c>
      <c r="O6">
        <f t="shared" si="0"/>
        <v>0.101941829612479</v>
      </c>
    </row>
    <row r="7" spans="1:15" x14ac:dyDescent="0.35">
      <c r="A7" s="1">
        <v>44157</v>
      </c>
      <c r="B7">
        <v>1820.85</v>
      </c>
      <c r="C7">
        <v>60.457999999999998</v>
      </c>
      <c r="D7">
        <v>78.319999999999993</v>
      </c>
      <c r="E7">
        <v>355.31900000000002</v>
      </c>
      <c r="F7">
        <v>136.07900000000001</v>
      </c>
      <c r="G7">
        <v>2.8319999999999999</v>
      </c>
      <c r="H7">
        <v>21.2515</v>
      </c>
      <c r="I7">
        <f t="shared" si="1"/>
        <v>4.0836624919258435E-2</v>
      </c>
      <c r="J7">
        <f t="shared" si="2"/>
        <v>5.1829453938749603E-2</v>
      </c>
      <c r="K7">
        <f t="shared" si="3"/>
        <v>3.2156035846072628E-2</v>
      </c>
      <c r="L7">
        <f t="shared" si="4"/>
        <v>2.4207240265074814E-2</v>
      </c>
      <c r="M7">
        <f t="shared" si="5"/>
        <v>5.1338906315187671E-2</v>
      </c>
      <c r="N7">
        <f t="shared" si="6"/>
        <v>-2.1141649048627142E-3</v>
      </c>
      <c r="O7">
        <f t="shared" si="0"/>
        <v>8.6427516116334147E-2</v>
      </c>
    </row>
    <row r="8" spans="1:15" x14ac:dyDescent="0.35">
      <c r="A8" s="1">
        <v>44164</v>
      </c>
      <c r="B8">
        <v>1852.69</v>
      </c>
      <c r="C8">
        <v>58.1798</v>
      </c>
      <c r="D8">
        <v>75</v>
      </c>
      <c r="E8">
        <v>346.24299999999999</v>
      </c>
      <c r="F8">
        <v>148.39599999999999</v>
      </c>
      <c r="G8">
        <v>2.84</v>
      </c>
      <c r="H8">
        <v>21.444199999999999</v>
      </c>
      <c r="I8">
        <f t="shared" si="1"/>
        <v>1.748633879781436E-2</v>
      </c>
      <c r="J8">
        <f t="shared" si="2"/>
        <v>-3.7682358000595384E-2</v>
      </c>
      <c r="K8">
        <f t="shared" si="3"/>
        <v>-4.2390194075587195E-2</v>
      </c>
      <c r="L8">
        <f t="shared" si="4"/>
        <v>-2.5543244239683238E-2</v>
      </c>
      <c r="M8">
        <f t="shared" si="5"/>
        <v>9.0513598718391375E-2</v>
      </c>
      <c r="N8">
        <f t="shared" si="6"/>
        <v>2.8248587570620654E-3</v>
      </c>
      <c r="O8">
        <f t="shared" si="0"/>
        <v>9.067595228571923E-3</v>
      </c>
    </row>
    <row r="9" spans="1:15" x14ac:dyDescent="0.35">
      <c r="A9" s="1">
        <v>44171</v>
      </c>
      <c r="B9">
        <v>1947.68</v>
      </c>
      <c r="C9">
        <v>58.355499999999999</v>
      </c>
      <c r="D9">
        <v>75.5</v>
      </c>
      <c r="E9">
        <v>422.90899999999999</v>
      </c>
      <c r="F9">
        <v>167.49100000000001</v>
      </c>
      <c r="G9">
        <v>3.0920000000000001</v>
      </c>
      <c r="H9">
        <v>21.227900000000002</v>
      </c>
      <c r="I9">
        <f t="shared" si="1"/>
        <v>5.1271394566819062E-2</v>
      </c>
      <c r="J9">
        <f t="shared" si="2"/>
        <v>3.0199485044637431E-3</v>
      </c>
      <c r="K9">
        <f t="shared" si="3"/>
        <v>6.6666666666665986E-3</v>
      </c>
      <c r="L9">
        <f t="shared" si="4"/>
        <v>0.22142252695361342</v>
      </c>
      <c r="M9">
        <f t="shared" si="5"/>
        <v>0.12867597509366857</v>
      </c>
      <c r="N9">
        <f t="shared" si="6"/>
        <v>8.8732394366197287E-2</v>
      </c>
      <c r="O9">
        <f t="shared" si="0"/>
        <v>-1.0086643474692347E-2</v>
      </c>
    </row>
    <row r="10" spans="1:15" x14ac:dyDescent="0.35">
      <c r="A10" s="1">
        <v>44178</v>
      </c>
      <c r="B10">
        <v>1950.85</v>
      </c>
      <c r="C10">
        <v>57.741500000000002</v>
      </c>
      <c r="D10">
        <v>79.8</v>
      </c>
      <c r="E10">
        <v>305.96600000000001</v>
      </c>
      <c r="F10">
        <v>171.26599999999999</v>
      </c>
      <c r="G10">
        <v>3.21</v>
      </c>
      <c r="H10">
        <v>23.2942</v>
      </c>
      <c r="I10">
        <f t="shared" si="1"/>
        <v>1.6275774254497222E-3</v>
      </c>
      <c r="J10">
        <f t="shared" si="2"/>
        <v>-1.0521716033621509E-2</v>
      </c>
      <c r="K10">
        <f t="shared" si="3"/>
        <v>5.695364238410594E-2</v>
      </c>
      <c r="L10">
        <f t="shared" si="4"/>
        <v>-0.27652048076536562</v>
      </c>
      <c r="M10">
        <f t="shared" si="5"/>
        <v>2.2538524458030507E-2</v>
      </c>
      <c r="N10">
        <f t="shared" si="6"/>
        <v>3.8163001293661125E-2</v>
      </c>
      <c r="O10">
        <f t="shared" si="0"/>
        <v>9.7338879493496622E-2</v>
      </c>
    </row>
    <row r="11" spans="1:15" x14ac:dyDescent="0.35">
      <c r="A11" s="1">
        <v>44185</v>
      </c>
      <c r="B11">
        <v>1952.54</v>
      </c>
      <c r="C11">
        <v>58.091999999999999</v>
      </c>
      <c r="D11">
        <v>86.1</v>
      </c>
      <c r="E11">
        <v>259.08800000000002</v>
      </c>
      <c r="F11">
        <v>177.51599999999999</v>
      </c>
      <c r="G11">
        <v>3.218</v>
      </c>
      <c r="H11">
        <v>25.0566</v>
      </c>
      <c r="I11">
        <f t="shared" si="1"/>
        <v>8.6628905348962171E-4</v>
      </c>
      <c r="J11">
        <f t="shared" si="2"/>
        <v>6.070157512361174E-3</v>
      </c>
      <c r="K11">
        <f t="shared" si="3"/>
        <v>7.8947368421052655E-2</v>
      </c>
      <c r="L11">
        <f t="shared" si="4"/>
        <v>-0.15321310210938466</v>
      </c>
      <c r="M11">
        <f t="shared" si="5"/>
        <v>3.649294080553056E-2</v>
      </c>
      <c r="N11">
        <f t="shared" si="6"/>
        <v>2.4922118380061864E-3</v>
      </c>
      <c r="O11">
        <f t="shared" si="0"/>
        <v>7.5658318379682399E-2</v>
      </c>
    </row>
    <row r="12" spans="1:15" x14ac:dyDescent="0.35">
      <c r="A12" s="1">
        <v>44192</v>
      </c>
      <c r="B12">
        <v>1955.84</v>
      </c>
      <c r="C12">
        <v>58.004100000000001</v>
      </c>
      <c r="D12">
        <v>85.69</v>
      </c>
      <c r="E12">
        <v>256.8</v>
      </c>
      <c r="F12">
        <v>176.9</v>
      </c>
      <c r="G12">
        <v>3.17</v>
      </c>
      <c r="H12">
        <v>25.400700000000001</v>
      </c>
      <c r="I12">
        <f t="shared" si="1"/>
        <v>1.6901062206151618E-3</v>
      </c>
      <c r="J12">
        <f t="shared" si="2"/>
        <v>-1.5131171245610364E-3</v>
      </c>
      <c r="K12">
        <f t="shared" si="3"/>
        <v>-4.761904761904745E-3</v>
      </c>
      <c r="L12">
        <f t="shared" si="4"/>
        <v>-8.8309763478046088E-3</v>
      </c>
      <c r="M12">
        <f t="shared" si="5"/>
        <v>-3.4701097365870126E-3</v>
      </c>
      <c r="N12">
        <f t="shared" si="6"/>
        <v>-1.4916096954630254E-2</v>
      </c>
      <c r="O12">
        <f t="shared" si="0"/>
        <v>1.3732908694715107E-2</v>
      </c>
    </row>
    <row r="13" spans="1:15" x14ac:dyDescent="0.35">
      <c r="A13" s="1">
        <v>44199</v>
      </c>
      <c r="B13">
        <v>1983.98</v>
      </c>
      <c r="C13">
        <v>59.669400000000003</v>
      </c>
      <c r="D13">
        <v>84.7</v>
      </c>
      <c r="E13">
        <v>262.24099999999999</v>
      </c>
      <c r="F13">
        <v>174.75200000000001</v>
      </c>
      <c r="G13">
        <v>3.27</v>
      </c>
      <c r="H13">
        <v>25.921600000000002</v>
      </c>
      <c r="I13">
        <f t="shared" si="1"/>
        <v>1.4387679973822065E-2</v>
      </c>
      <c r="J13">
        <f t="shared" si="2"/>
        <v>2.8710039462727766E-2</v>
      </c>
      <c r="K13">
        <f t="shared" si="3"/>
        <v>-1.1553273427471034E-2</v>
      </c>
      <c r="L13">
        <f t="shared" si="4"/>
        <v>2.1187694704049687E-2</v>
      </c>
      <c r="M13">
        <f t="shared" si="5"/>
        <v>-1.2142453363482186E-2</v>
      </c>
      <c r="N13">
        <f t="shared" si="6"/>
        <v>3.1545741324921162E-2</v>
      </c>
      <c r="O13">
        <f t="shared" si="0"/>
        <v>2.0507308853693118E-2</v>
      </c>
    </row>
    <row r="14" spans="1:15" x14ac:dyDescent="0.35">
      <c r="A14" s="1">
        <v>44206</v>
      </c>
      <c r="B14">
        <v>2072.7399999999998</v>
      </c>
      <c r="C14">
        <v>59.143300000000004</v>
      </c>
      <c r="D14">
        <v>80.59</v>
      </c>
      <c r="E14">
        <v>229.01599999999999</v>
      </c>
      <c r="F14">
        <v>203.01599999999999</v>
      </c>
      <c r="G14">
        <v>3.9</v>
      </c>
      <c r="H14">
        <v>26.923200000000001</v>
      </c>
      <c r="I14">
        <f t="shared" si="1"/>
        <v>4.4738354217280341E-2</v>
      </c>
      <c r="J14">
        <f t="shared" si="2"/>
        <v>-8.8169145324068499E-3</v>
      </c>
      <c r="K14">
        <f t="shared" si="3"/>
        <v>-4.8524203069657657E-2</v>
      </c>
      <c r="L14">
        <f t="shared" si="4"/>
        <v>-0.12669643572134026</v>
      </c>
      <c r="M14">
        <f t="shared" si="5"/>
        <v>0.16173777696392588</v>
      </c>
      <c r="N14">
        <f t="shared" si="6"/>
        <v>0.19266055045871555</v>
      </c>
      <c r="O14">
        <f t="shared" si="0"/>
        <v>3.8639590148756175E-2</v>
      </c>
    </row>
    <row r="15" spans="1:15" x14ac:dyDescent="0.35">
      <c r="A15" s="1">
        <v>44213</v>
      </c>
      <c r="B15">
        <v>1985.68</v>
      </c>
      <c r="C15">
        <v>59.143300000000004</v>
      </c>
      <c r="D15">
        <v>76.75</v>
      </c>
      <c r="E15">
        <v>244.58199999999999</v>
      </c>
      <c r="F15">
        <v>189.12</v>
      </c>
      <c r="G15">
        <v>3.94</v>
      </c>
      <c r="H15">
        <v>25.280799999999999</v>
      </c>
      <c r="I15">
        <f t="shared" si="1"/>
        <v>-4.2002373669635218E-2</v>
      </c>
      <c r="J15">
        <f t="shared" si="2"/>
        <v>0</v>
      </c>
      <c r="K15">
        <f t="shared" si="3"/>
        <v>-4.764859163667956E-2</v>
      </c>
      <c r="L15">
        <f t="shared" si="4"/>
        <v>6.796905019736621E-2</v>
      </c>
      <c r="M15">
        <f t="shared" si="5"/>
        <v>-6.8447807069393463E-2</v>
      </c>
      <c r="N15">
        <f t="shared" si="6"/>
        <v>1.025641025641022E-2</v>
      </c>
      <c r="O15">
        <f t="shared" si="0"/>
        <v>-6.1003149699887182E-2</v>
      </c>
    </row>
    <row r="16" spans="1:15" x14ac:dyDescent="0.35">
      <c r="A16" s="1">
        <v>44220</v>
      </c>
      <c r="B16">
        <v>1952.67</v>
      </c>
      <c r="C16">
        <v>59.318899999999999</v>
      </c>
      <c r="D16">
        <v>72.7</v>
      </c>
      <c r="E16">
        <v>238.75800000000001</v>
      </c>
      <c r="F16">
        <v>179.38399999999999</v>
      </c>
      <c r="G16">
        <v>3.96</v>
      </c>
      <c r="H16">
        <v>24.504200000000001</v>
      </c>
      <c r="I16">
        <f t="shared" si="1"/>
        <v>-1.6624028040771899E-2</v>
      </c>
      <c r="J16">
        <f t="shared" si="2"/>
        <v>2.9690598935128154E-3</v>
      </c>
      <c r="K16">
        <f t="shared" si="3"/>
        <v>-5.2768729641693768E-2</v>
      </c>
      <c r="L16">
        <f t="shared" si="4"/>
        <v>-2.381205485276916E-2</v>
      </c>
      <c r="M16">
        <f t="shared" si="5"/>
        <v>-5.1480541455160789E-2</v>
      </c>
      <c r="N16">
        <f t="shared" si="6"/>
        <v>5.0761421319795996E-3</v>
      </c>
      <c r="O16">
        <f t="shared" si="0"/>
        <v>-3.0718964589728115E-2</v>
      </c>
    </row>
    <row r="17" spans="1:15" x14ac:dyDescent="0.35">
      <c r="A17" s="1">
        <v>44227</v>
      </c>
      <c r="B17">
        <v>1948.01</v>
      </c>
      <c r="C17">
        <v>59.581499999999998</v>
      </c>
      <c r="D17">
        <v>73.5</v>
      </c>
      <c r="E17">
        <v>291.35199999999998</v>
      </c>
      <c r="F17">
        <v>179.904</v>
      </c>
      <c r="G17">
        <v>3.92</v>
      </c>
      <c r="H17">
        <v>23.8948</v>
      </c>
      <c r="I17">
        <f t="shared" si="1"/>
        <v>-2.3864759534381053E-3</v>
      </c>
      <c r="J17">
        <f t="shared" si="2"/>
        <v>4.4269195821231566E-3</v>
      </c>
      <c r="K17">
        <f t="shared" si="3"/>
        <v>1.1004126547455195E-2</v>
      </c>
      <c r="L17">
        <f t="shared" si="4"/>
        <v>0.22028162407123508</v>
      </c>
      <c r="M17">
        <f t="shared" si="5"/>
        <v>2.8988092583508429E-3</v>
      </c>
      <c r="N17">
        <f t="shared" si="6"/>
        <v>-1.0101010101010055E-2</v>
      </c>
      <c r="O17">
        <f t="shared" si="0"/>
        <v>-2.4869206095281648E-2</v>
      </c>
    </row>
    <row r="18" spans="1:15" x14ac:dyDescent="0.35">
      <c r="A18" s="1">
        <v>44234</v>
      </c>
      <c r="B18">
        <v>1957.73</v>
      </c>
      <c r="C18">
        <v>59.406700000000001</v>
      </c>
      <c r="D18">
        <v>70.31</v>
      </c>
      <c r="E18">
        <v>280.09699999999998</v>
      </c>
      <c r="F18">
        <v>181.435</v>
      </c>
      <c r="G18">
        <v>3.8580000000000001</v>
      </c>
      <c r="H18">
        <v>24.504200000000001</v>
      </c>
      <c r="I18">
        <f t="shared" si="1"/>
        <v>4.9897074450335754E-3</v>
      </c>
      <c r="J18">
        <f t="shared" si="2"/>
        <v>-2.9337965643697617E-3</v>
      </c>
      <c r="K18">
        <f t="shared" si="3"/>
        <v>-4.3401360544217615E-2</v>
      </c>
      <c r="L18">
        <f t="shared" si="4"/>
        <v>-3.8630247947499918E-2</v>
      </c>
      <c r="M18">
        <f t="shared" si="5"/>
        <v>8.5100942725009343E-3</v>
      </c>
      <c r="N18">
        <f t="shared" si="6"/>
        <v>-1.5816326530612157E-2</v>
      </c>
      <c r="O18">
        <f t="shared" si="0"/>
        <v>2.5503456819056858E-2</v>
      </c>
    </row>
    <row r="19" spans="1:15" x14ac:dyDescent="0.35">
      <c r="A19" s="1">
        <v>44241</v>
      </c>
      <c r="B19">
        <v>1937.07</v>
      </c>
      <c r="C19">
        <v>60.720599999999997</v>
      </c>
      <c r="D19">
        <v>69</v>
      </c>
      <c r="E19">
        <v>251.07400000000001</v>
      </c>
      <c r="F19">
        <v>180.905</v>
      </c>
      <c r="G19">
        <v>3.73</v>
      </c>
      <c r="H19">
        <v>24.415700000000001</v>
      </c>
      <c r="I19">
        <f t="shared" si="1"/>
        <v>-1.0553038468021692E-2</v>
      </c>
      <c r="J19">
        <f t="shared" si="2"/>
        <v>2.2117033937249397E-2</v>
      </c>
      <c r="K19">
        <f t="shared" si="3"/>
        <v>-1.8631773574171562E-2</v>
      </c>
      <c r="L19">
        <f t="shared" si="4"/>
        <v>-0.1036176753053405</v>
      </c>
      <c r="M19">
        <f t="shared" si="5"/>
        <v>-2.9211563369802018E-3</v>
      </c>
      <c r="N19">
        <f t="shared" si="6"/>
        <v>-3.3177812337998991E-2</v>
      </c>
      <c r="O19">
        <f t="shared" si="6"/>
        <v>-3.6116257621142678E-3</v>
      </c>
    </row>
    <row r="20" spans="1:15" x14ac:dyDescent="0.35">
      <c r="A20" s="1">
        <v>44248</v>
      </c>
      <c r="B20">
        <v>1985.31</v>
      </c>
      <c r="C20">
        <v>57.8294</v>
      </c>
      <c r="D20">
        <v>67.5</v>
      </c>
      <c r="E20">
        <v>253.363</v>
      </c>
      <c r="F20">
        <v>198.143</v>
      </c>
      <c r="G20">
        <v>4.34</v>
      </c>
      <c r="H20">
        <v>24.487500000000001</v>
      </c>
      <c r="I20">
        <f t="shared" si="1"/>
        <v>2.4903591506760137E-2</v>
      </c>
      <c r="J20">
        <f t="shared" si="2"/>
        <v>-4.761481276535473E-2</v>
      </c>
      <c r="K20">
        <f t="shared" si="3"/>
        <v>-2.1739130434782594E-2</v>
      </c>
      <c r="L20">
        <f t="shared" si="4"/>
        <v>9.1168340807887827E-3</v>
      </c>
      <c r="M20">
        <f t="shared" si="5"/>
        <v>9.5287581879992311E-2</v>
      </c>
      <c r="N20">
        <f t="shared" si="6"/>
        <v>0.16353887399463796</v>
      </c>
      <c r="O20">
        <f t="shared" si="6"/>
        <v>2.9407307593065646E-3</v>
      </c>
    </row>
    <row r="21" spans="1:15" x14ac:dyDescent="0.35">
      <c r="A21" s="1">
        <v>44255</v>
      </c>
      <c r="B21">
        <v>1907.28</v>
      </c>
      <c r="C21">
        <v>58.355499999999999</v>
      </c>
      <c r="D21">
        <v>64.319999999999993</v>
      </c>
      <c r="E21">
        <v>225.87200000000001</v>
      </c>
      <c r="F21">
        <v>180.809</v>
      </c>
      <c r="G21">
        <v>4.1280000000000001</v>
      </c>
      <c r="H21">
        <v>23.4465</v>
      </c>
      <c r="I21">
        <f t="shared" si="1"/>
        <v>-3.9303685570515445E-2</v>
      </c>
      <c r="J21">
        <f t="shared" si="2"/>
        <v>9.0974487025630157E-3</v>
      </c>
      <c r="K21">
        <f t="shared" si="3"/>
        <v>-4.7111111111111215E-2</v>
      </c>
      <c r="L21">
        <f t="shared" si="4"/>
        <v>-0.10850439882697938</v>
      </c>
      <c r="M21">
        <f t="shared" si="5"/>
        <v>-8.7482272903912861E-2</v>
      </c>
      <c r="N21">
        <f t="shared" si="6"/>
        <v>-4.8847926267281072E-2</v>
      </c>
      <c r="O21">
        <f t="shared" si="6"/>
        <v>-4.2511485451761089E-2</v>
      </c>
    </row>
    <row r="22" spans="1:15" x14ac:dyDescent="0.35">
      <c r="A22" s="1">
        <v>44262</v>
      </c>
      <c r="B22">
        <v>1939.59</v>
      </c>
      <c r="C22">
        <v>57.566800000000001</v>
      </c>
      <c r="D22">
        <v>64</v>
      </c>
      <c r="E22">
        <v>221.47200000000001</v>
      </c>
      <c r="F22">
        <v>176.851</v>
      </c>
      <c r="G22">
        <v>4.048</v>
      </c>
      <c r="H22">
        <v>24.383299999999998</v>
      </c>
      <c r="I22">
        <f t="shared" si="1"/>
        <v>1.6940354850887074E-2</v>
      </c>
      <c r="J22">
        <f t="shared" si="2"/>
        <v>-1.3515435563057454E-2</v>
      </c>
      <c r="K22">
        <f t="shared" si="3"/>
        <v>-4.9751243781093191E-3</v>
      </c>
      <c r="L22">
        <f t="shared" si="4"/>
        <v>-1.9480059502727243E-2</v>
      </c>
      <c r="M22">
        <f t="shared" si="5"/>
        <v>-2.1890503238223724E-2</v>
      </c>
      <c r="N22">
        <f t="shared" si="6"/>
        <v>-1.9379844961240345E-2</v>
      </c>
      <c r="O22">
        <f t="shared" si="6"/>
        <v>3.9954790693706776E-2</v>
      </c>
    </row>
    <row r="23" spans="1:15" x14ac:dyDescent="0.35">
      <c r="A23" s="1">
        <v>44269</v>
      </c>
      <c r="B23">
        <v>2006.11</v>
      </c>
      <c r="C23">
        <v>59.231000000000002</v>
      </c>
      <c r="D23">
        <v>64.67</v>
      </c>
      <c r="E23">
        <v>216.22800000000001</v>
      </c>
      <c r="F23">
        <v>181.24199999999999</v>
      </c>
      <c r="G23">
        <v>4.0199999999999996</v>
      </c>
      <c r="H23">
        <v>26.778700000000001</v>
      </c>
      <c r="I23">
        <f t="shared" si="1"/>
        <v>3.4295907898060918E-2</v>
      </c>
      <c r="J23">
        <f t="shared" si="2"/>
        <v>2.8909023951305235E-2</v>
      </c>
      <c r="K23">
        <f t="shared" si="3"/>
        <v>1.0468750000000027E-2</v>
      </c>
      <c r="L23">
        <f t="shared" si="4"/>
        <v>-2.3677936714347592E-2</v>
      </c>
      <c r="M23">
        <f t="shared" si="5"/>
        <v>2.482881069374776E-2</v>
      </c>
      <c r="N23">
        <f t="shared" si="6"/>
        <v>-6.9169960474309011E-3</v>
      </c>
      <c r="O23">
        <f t="shared" si="6"/>
        <v>9.8239368748282763E-2</v>
      </c>
    </row>
    <row r="24" spans="1:15" x14ac:dyDescent="0.35">
      <c r="A24" s="1">
        <v>44276</v>
      </c>
      <c r="B24">
        <v>1927.56</v>
      </c>
      <c r="C24">
        <v>59.669400000000003</v>
      </c>
      <c r="D24">
        <v>59.64</v>
      </c>
      <c r="E24">
        <v>213.07499999999999</v>
      </c>
      <c r="F24">
        <v>175.946</v>
      </c>
      <c r="G24">
        <v>3.76</v>
      </c>
      <c r="H24">
        <v>26.802399999999999</v>
      </c>
      <c r="I24">
        <f t="shared" si="1"/>
        <v>-3.9155380313143362E-2</v>
      </c>
      <c r="J24">
        <f t="shared" si="2"/>
        <v>7.4015296044300793E-3</v>
      </c>
      <c r="K24">
        <f t="shared" si="3"/>
        <v>-7.7779495902273066E-2</v>
      </c>
      <c r="L24">
        <f t="shared" si="4"/>
        <v>-1.4581830290249287E-2</v>
      </c>
      <c r="M24">
        <f t="shared" si="5"/>
        <v>-2.9220600081658721E-2</v>
      </c>
      <c r="N24">
        <f t="shared" si="6"/>
        <v>-6.4676616915422813E-2</v>
      </c>
      <c r="O24">
        <f t="shared" si="6"/>
        <v>8.8503176031684561E-4</v>
      </c>
    </row>
    <row r="25" spans="1:15" x14ac:dyDescent="0.35">
      <c r="A25" s="1">
        <v>44283</v>
      </c>
      <c r="B25">
        <v>1918.71</v>
      </c>
      <c r="C25">
        <v>59.231000000000002</v>
      </c>
      <c r="D25">
        <v>52.75</v>
      </c>
      <c r="E25">
        <v>202.37899999999999</v>
      </c>
      <c r="F25">
        <v>168.83</v>
      </c>
      <c r="G25">
        <v>3.84</v>
      </c>
      <c r="H25">
        <v>26.770800000000001</v>
      </c>
      <c r="I25">
        <f t="shared" si="1"/>
        <v>-4.5912967689720752E-3</v>
      </c>
      <c r="J25">
        <f t="shared" si="2"/>
        <v>-7.347149460192326E-3</v>
      </c>
      <c r="K25">
        <f t="shared" si="3"/>
        <v>-0.11552649228705569</v>
      </c>
      <c r="L25">
        <f t="shared" si="4"/>
        <v>-5.0198286988149654E-2</v>
      </c>
      <c r="M25">
        <f t="shared" si="5"/>
        <v>-4.0444227206074546E-2</v>
      </c>
      <c r="N25">
        <f t="shared" si="6"/>
        <v>2.1276595744680771E-2</v>
      </c>
      <c r="O25">
        <f t="shared" si="6"/>
        <v>-1.1789988956212305E-3</v>
      </c>
    </row>
    <row r="26" spans="1:15" x14ac:dyDescent="0.35">
      <c r="A26" s="1">
        <v>44290</v>
      </c>
      <c r="B26">
        <v>1954.38</v>
      </c>
      <c r="C26">
        <v>59.231000000000002</v>
      </c>
      <c r="D26">
        <v>56.06</v>
      </c>
      <c r="E26">
        <v>185.75200000000001</v>
      </c>
      <c r="F26">
        <v>181.81100000000001</v>
      </c>
      <c r="G26">
        <v>3.8</v>
      </c>
      <c r="H26">
        <v>27.3155</v>
      </c>
      <c r="I26">
        <f t="shared" si="1"/>
        <v>1.85906155698361E-2</v>
      </c>
      <c r="J26">
        <f t="shared" si="2"/>
        <v>0</v>
      </c>
      <c r="K26">
        <f t="shared" si="3"/>
        <v>6.2748815165876826E-2</v>
      </c>
      <c r="L26">
        <f t="shared" si="4"/>
        <v>-8.2157733756960893E-2</v>
      </c>
      <c r="M26">
        <f t="shared" si="5"/>
        <v>7.6887993839957369E-2</v>
      </c>
      <c r="N26">
        <f t="shared" si="6"/>
        <v>-1.041666666666663E-2</v>
      </c>
      <c r="O26">
        <f t="shared" si="6"/>
        <v>2.0346795762547165E-2</v>
      </c>
    </row>
    <row r="27" spans="1:15" x14ac:dyDescent="0.35">
      <c r="A27" s="1">
        <v>44297</v>
      </c>
      <c r="B27">
        <v>1975.11</v>
      </c>
      <c r="C27">
        <v>62.866999999999997</v>
      </c>
      <c r="D27">
        <v>58.5</v>
      </c>
      <c r="E27">
        <v>176.01900000000001</v>
      </c>
      <c r="F27">
        <v>183.48599999999999</v>
      </c>
      <c r="G27">
        <v>3.9</v>
      </c>
      <c r="H27">
        <v>26.610700000000001</v>
      </c>
      <c r="I27">
        <f t="shared" si="1"/>
        <v>1.0606944401805096E-2</v>
      </c>
      <c r="J27">
        <f t="shared" si="2"/>
        <v>6.1386773817764251E-2</v>
      </c>
      <c r="K27">
        <f t="shared" si="3"/>
        <v>4.3524794862647154E-2</v>
      </c>
      <c r="L27">
        <f t="shared" si="4"/>
        <v>-5.2397820750247681E-2</v>
      </c>
      <c r="M27">
        <f t="shared" si="5"/>
        <v>9.2128639081243691E-3</v>
      </c>
      <c r="N27">
        <f t="shared" si="6"/>
        <v>2.6315789473684292E-2</v>
      </c>
      <c r="O27">
        <f t="shared" si="6"/>
        <v>-2.5802200215994553E-2</v>
      </c>
    </row>
    <row r="28" spans="1:15" x14ac:dyDescent="0.35">
      <c r="A28" s="1">
        <v>44304</v>
      </c>
      <c r="B28">
        <v>2012.27</v>
      </c>
      <c r="C28">
        <v>60.589799999999997</v>
      </c>
      <c r="D28">
        <v>57.16</v>
      </c>
      <c r="E28">
        <v>168.74100000000001</v>
      </c>
      <c r="F28">
        <v>190.506</v>
      </c>
      <c r="G28">
        <v>3.8</v>
      </c>
      <c r="H28">
        <v>25.993400000000001</v>
      </c>
      <c r="I28">
        <f t="shared" si="1"/>
        <v>1.8814141997154588E-2</v>
      </c>
      <c r="J28">
        <f t="shared" si="2"/>
        <v>-3.6222501471360191E-2</v>
      </c>
      <c r="K28">
        <f t="shared" si="3"/>
        <v>-2.2905982905983002E-2</v>
      </c>
      <c r="L28">
        <f t="shared" si="4"/>
        <v>-4.1347809043341899E-2</v>
      </c>
      <c r="M28">
        <f t="shared" si="5"/>
        <v>3.825904973676475E-2</v>
      </c>
      <c r="N28">
        <f t="shared" si="6"/>
        <v>-2.5641025641025661E-2</v>
      </c>
      <c r="O28">
        <f t="shared" si="6"/>
        <v>-2.3197435618003248E-2</v>
      </c>
    </row>
    <row r="29" spans="1:15" x14ac:dyDescent="0.35">
      <c r="A29" s="1">
        <v>44311</v>
      </c>
      <c r="B29">
        <v>1986.63</v>
      </c>
      <c r="C29">
        <v>61.421500000000002</v>
      </c>
      <c r="D29">
        <v>56.5</v>
      </c>
      <c r="E29">
        <v>163.37899999999999</v>
      </c>
      <c r="F29">
        <v>191.845</v>
      </c>
      <c r="G29">
        <v>3.7719999999999998</v>
      </c>
      <c r="H29">
        <v>26.0337</v>
      </c>
      <c r="I29">
        <f t="shared" si="1"/>
        <v>-1.2741828879822226E-2</v>
      </c>
      <c r="J29">
        <f t="shared" si="2"/>
        <v>1.3726732882432424E-2</v>
      </c>
      <c r="K29">
        <f t="shared" si="3"/>
        <v>-1.1546536039188204E-2</v>
      </c>
      <c r="L29">
        <f t="shared" si="4"/>
        <v>-3.1776509561991628E-2</v>
      </c>
      <c r="M29">
        <f t="shared" si="5"/>
        <v>7.0286500162723975E-3</v>
      </c>
      <c r="N29">
        <f t="shared" si="6"/>
        <v>-7.3684210526315796E-3</v>
      </c>
      <c r="O29">
        <f t="shared" si="6"/>
        <v>1.5503935614424869E-3</v>
      </c>
    </row>
    <row r="30" spans="1:15" x14ac:dyDescent="0.35">
      <c r="A30" s="1">
        <v>44318</v>
      </c>
      <c r="B30">
        <v>2037.59</v>
      </c>
      <c r="C30">
        <v>61.728000000000002</v>
      </c>
      <c r="D30">
        <v>58.14</v>
      </c>
      <c r="E30">
        <v>166.21700000000001</v>
      </c>
      <c r="F30">
        <v>185.827</v>
      </c>
      <c r="G30">
        <v>4.1399999999999997</v>
      </c>
      <c r="H30">
        <v>26.170300000000001</v>
      </c>
      <c r="I30">
        <f t="shared" si="1"/>
        <v>2.5651480144767591E-2</v>
      </c>
      <c r="J30">
        <f t="shared" si="2"/>
        <v>4.9901093265387608E-3</v>
      </c>
      <c r="K30">
        <f t="shared" si="3"/>
        <v>2.9026548672566488E-2</v>
      </c>
      <c r="L30">
        <f t="shared" si="4"/>
        <v>1.7370653511161294E-2</v>
      </c>
      <c r="M30">
        <f t="shared" si="5"/>
        <v>-3.1369073992024821E-2</v>
      </c>
      <c r="N30">
        <f t="shared" si="6"/>
        <v>9.7560975609755962E-2</v>
      </c>
      <c r="O30">
        <f t="shared" si="6"/>
        <v>5.2470451760602277E-3</v>
      </c>
    </row>
    <row r="31" spans="1:15" x14ac:dyDescent="0.35">
      <c r="A31" s="1">
        <v>44325</v>
      </c>
      <c r="B31">
        <v>2097.31</v>
      </c>
      <c r="C31">
        <v>61.947499999999998</v>
      </c>
      <c r="D31">
        <v>54.86</v>
      </c>
      <c r="E31">
        <v>154.137</v>
      </c>
      <c r="F31">
        <v>210.267</v>
      </c>
      <c r="G31">
        <v>4.2519999999999998</v>
      </c>
      <c r="H31">
        <v>26.834800000000001</v>
      </c>
      <c r="I31">
        <f t="shared" si="1"/>
        <v>2.9309134811223103E-2</v>
      </c>
      <c r="J31">
        <f t="shared" si="2"/>
        <v>3.5559227579056163E-3</v>
      </c>
      <c r="K31">
        <f t="shared" si="3"/>
        <v>-5.6415548675610605E-2</v>
      </c>
      <c r="L31">
        <f t="shared" si="4"/>
        <v>-7.2676080064012827E-2</v>
      </c>
      <c r="M31">
        <f t="shared" si="5"/>
        <v>0.13152017736927357</v>
      </c>
      <c r="N31">
        <f t="shared" si="6"/>
        <v>2.70531400966183E-2</v>
      </c>
      <c r="O31">
        <f t="shared" si="6"/>
        <v>2.5391378776704832E-2</v>
      </c>
    </row>
    <row r="32" spans="1:15" x14ac:dyDescent="0.35">
      <c r="A32" s="1">
        <v>44332</v>
      </c>
      <c r="B32">
        <v>2092.8000000000002</v>
      </c>
      <c r="C32">
        <v>61.815800000000003</v>
      </c>
      <c r="D32">
        <v>52.4</v>
      </c>
      <c r="E32">
        <v>157.398</v>
      </c>
      <c r="F32">
        <v>202.43799999999999</v>
      </c>
      <c r="G32">
        <v>4.5</v>
      </c>
      <c r="H32">
        <v>27.555299999999999</v>
      </c>
      <c r="I32">
        <f t="shared" si="1"/>
        <v>-2.1503735737682383E-3</v>
      </c>
      <c r="J32">
        <f t="shared" si="2"/>
        <v>-2.1259937850598432E-3</v>
      </c>
      <c r="K32">
        <f t="shared" si="3"/>
        <v>-4.4841414509660948E-2</v>
      </c>
      <c r="L32">
        <f t="shared" si="4"/>
        <v>2.1156503629887746E-2</v>
      </c>
      <c r="M32">
        <f t="shared" si="5"/>
        <v>-3.7233612502199587E-2</v>
      </c>
      <c r="N32">
        <f t="shared" si="6"/>
        <v>5.8325493885230451E-2</v>
      </c>
      <c r="O32">
        <f t="shared" si="6"/>
        <v>2.6849464128668732E-2</v>
      </c>
    </row>
    <row r="33" spans="1:15" x14ac:dyDescent="0.35">
      <c r="A33" s="1">
        <v>44339</v>
      </c>
      <c r="B33">
        <v>2139.06</v>
      </c>
      <c r="C33">
        <v>62.210099999999997</v>
      </c>
      <c r="D33">
        <v>57.46</v>
      </c>
      <c r="E33">
        <v>165.15600000000001</v>
      </c>
      <c r="F33">
        <v>189.071</v>
      </c>
      <c r="G33">
        <v>4.6660000000000004</v>
      </c>
      <c r="H33">
        <v>28.3888</v>
      </c>
      <c r="I33">
        <f t="shared" si="1"/>
        <v>2.2104357798164997E-2</v>
      </c>
      <c r="J33">
        <f t="shared" si="2"/>
        <v>6.3786281177302673E-3</v>
      </c>
      <c r="K33">
        <f t="shared" si="3"/>
        <v>9.6564885496183361E-2</v>
      </c>
      <c r="L33">
        <f t="shared" si="4"/>
        <v>4.928906339343575E-2</v>
      </c>
      <c r="M33">
        <f t="shared" si="5"/>
        <v>-6.6030093164326842E-2</v>
      </c>
      <c r="N33">
        <f t="shared" si="6"/>
        <v>3.6888888888888971E-2</v>
      </c>
      <c r="O33">
        <f t="shared" si="6"/>
        <v>3.0248264399226343E-2</v>
      </c>
    </row>
    <row r="34" spans="1:15" x14ac:dyDescent="0.35">
      <c r="A34" s="1">
        <v>44346</v>
      </c>
      <c r="B34">
        <v>2236.31</v>
      </c>
      <c r="C34">
        <v>64.0501</v>
      </c>
      <c r="D34">
        <v>58.5</v>
      </c>
      <c r="E34">
        <v>170.48</v>
      </c>
      <c r="F34">
        <v>193.75200000000001</v>
      </c>
      <c r="G34">
        <v>5.04</v>
      </c>
      <c r="H34">
        <v>29.558499999999999</v>
      </c>
      <c r="I34">
        <f t="shared" si="1"/>
        <v>4.5463895355903894E-2</v>
      </c>
      <c r="J34">
        <f t="shared" si="2"/>
        <v>2.95771908420015E-2</v>
      </c>
      <c r="K34">
        <f t="shared" si="3"/>
        <v>1.8099547511312153E-2</v>
      </c>
      <c r="L34">
        <f t="shared" si="4"/>
        <v>3.2236188815423006E-2</v>
      </c>
      <c r="M34">
        <f t="shared" si="5"/>
        <v>2.4757895182233147E-2</v>
      </c>
      <c r="N34">
        <f t="shared" si="6"/>
        <v>8.0154307758251164E-2</v>
      </c>
      <c r="O34">
        <f t="shared" si="6"/>
        <v>4.1202868736966547E-2</v>
      </c>
    </row>
    <row r="35" spans="1:15" x14ac:dyDescent="0.35">
      <c r="A35" s="1">
        <v>44353</v>
      </c>
      <c r="B35">
        <v>2254.59</v>
      </c>
      <c r="C35">
        <v>64.092200000000005</v>
      </c>
      <c r="D35">
        <v>58.77</v>
      </c>
      <c r="E35">
        <v>168.142</v>
      </c>
      <c r="F35">
        <v>195.09</v>
      </c>
      <c r="G35">
        <v>5.15</v>
      </c>
      <c r="H35">
        <v>30.607399999999998</v>
      </c>
      <c r="I35">
        <f t="shared" si="1"/>
        <v>8.1741797872389999E-3</v>
      </c>
      <c r="J35">
        <f t="shared" si="2"/>
        <v>6.5729795894164944E-4</v>
      </c>
      <c r="K35">
        <f t="shared" si="3"/>
        <v>4.6153846153846878E-3</v>
      </c>
      <c r="L35">
        <f t="shared" si="4"/>
        <v>-1.3714218676677548E-2</v>
      </c>
      <c r="M35">
        <f t="shared" si="5"/>
        <v>6.9057351666046429E-3</v>
      </c>
      <c r="N35">
        <f t="shared" si="6"/>
        <v>2.182539682539697E-2</v>
      </c>
      <c r="O35">
        <f t="shared" si="6"/>
        <v>3.5485562528545067E-2</v>
      </c>
    </row>
    <row r="36" spans="1:15" x14ac:dyDescent="0.35">
      <c r="A36" s="1">
        <v>44360</v>
      </c>
      <c r="B36">
        <v>2224.67</v>
      </c>
      <c r="C36">
        <v>64.000699999999995</v>
      </c>
      <c r="D36">
        <v>58.3</v>
      </c>
      <c r="E36">
        <v>182.48099999999999</v>
      </c>
      <c r="F36">
        <v>188.92699999999999</v>
      </c>
      <c r="G36">
        <v>4.8559999999999999</v>
      </c>
      <c r="H36">
        <v>30.6555</v>
      </c>
      <c r="I36">
        <f t="shared" si="1"/>
        <v>-1.327070553847931E-2</v>
      </c>
      <c r="J36">
        <f t="shared" si="2"/>
        <v>-1.4276308193510445E-3</v>
      </c>
      <c r="K36">
        <f t="shared" si="3"/>
        <v>-7.9972775225456427E-3</v>
      </c>
      <c r="L36">
        <f t="shared" si="4"/>
        <v>8.5279109324261526E-2</v>
      </c>
      <c r="M36">
        <f t="shared" si="5"/>
        <v>-3.1590547952227266E-2</v>
      </c>
      <c r="N36">
        <f t="shared" si="6"/>
        <v>-5.7087378640776842E-2</v>
      </c>
      <c r="O36">
        <f t="shared" si="6"/>
        <v>1.5715153851683095E-3</v>
      </c>
    </row>
    <row r="37" spans="1:15" x14ac:dyDescent="0.35">
      <c r="A37" s="1">
        <v>44367</v>
      </c>
      <c r="B37">
        <v>2220.6799999999998</v>
      </c>
      <c r="C37">
        <v>66.791300000000007</v>
      </c>
      <c r="D37">
        <v>60.05</v>
      </c>
      <c r="E37">
        <v>180.57599999999999</v>
      </c>
      <c r="F37">
        <v>172.32499999999999</v>
      </c>
      <c r="G37">
        <v>4.8499999999999996</v>
      </c>
      <c r="H37">
        <v>30.856100000000001</v>
      </c>
      <c r="I37">
        <f t="shared" si="1"/>
        <v>-1.7935244328373123E-3</v>
      </c>
      <c r="J37">
        <f t="shared" si="2"/>
        <v>4.3602648096036534E-2</v>
      </c>
      <c r="K37">
        <f t="shared" si="3"/>
        <v>3.0017152658662116E-2</v>
      </c>
      <c r="L37">
        <f t="shared" si="4"/>
        <v>-1.0439443010505256E-2</v>
      </c>
      <c r="M37">
        <f t="shared" si="5"/>
        <v>-8.7875211060356673E-2</v>
      </c>
      <c r="N37">
        <f t="shared" si="6"/>
        <v>-1.2355848434926209E-3</v>
      </c>
      <c r="O37">
        <f t="shared" si="6"/>
        <v>6.5436871034560973E-3</v>
      </c>
    </row>
    <row r="38" spans="1:15" x14ac:dyDescent="0.35">
      <c r="A38" s="1">
        <v>44374</v>
      </c>
      <c r="B38">
        <v>2282.46</v>
      </c>
      <c r="C38">
        <v>68.667000000000002</v>
      </c>
      <c r="D38">
        <v>64.2</v>
      </c>
      <c r="E38">
        <v>176.51</v>
      </c>
      <c r="F38">
        <v>182.678</v>
      </c>
      <c r="G38">
        <v>5.1100000000000003</v>
      </c>
      <c r="H38">
        <v>31.000499999999999</v>
      </c>
      <c r="I38">
        <f t="shared" si="1"/>
        <v>2.7820307293261681E-2</v>
      </c>
      <c r="J38">
        <f t="shared" si="2"/>
        <v>2.8082998833680373E-2</v>
      </c>
      <c r="K38">
        <f t="shared" si="3"/>
        <v>6.9109075770191541E-2</v>
      </c>
      <c r="L38">
        <f t="shared" si="4"/>
        <v>-2.2516835016834991E-2</v>
      </c>
      <c r="M38">
        <f t="shared" si="5"/>
        <v>6.0078340345277814E-2</v>
      </c>
      <c r="N38">
        <f t="shared" si="6"/>
        <v>5.3608247422680666E-2</v>
      </c>
      <c r="O38">
        <f t="shared" si="6"/>
        <v>4.6797877891242567E-3</v>
      </c>
    </row>
    <row r="39" spans="1:15" x14ac:dyDescent="0.35">
      <c r="A39" s="1">
        <v>44381</v>
      </c>
      <c r="B39">
        <v>2252.1799999999998</v>
      </c>
      <c r="C39">
        <v>70.908600000000007</v>
      </c>
      <c r="D39">
        <v>67.680000000000007</v>
      </c>
      <c r="E39">
        <v>186.803</v>
      </c>
      <c r="F39">
        <v>184.07400000000001</v>
      </c>
      <c r="G39">
        <v>4.7939999999999996</v>
      </c>
      <c r="H39">
        <v>29.879000000000001</v>
      </c>
      <c r="I39">
        <f t="shared" si="1"/>
        <v>-1.3266388019943509E-2</v>
      </c>
      <c r="J39">
        <f t="shared" si="2"/>
        <v>3.2644501725719755E-2</v>
      </c>
      <c r="K39">
        <f t="shared" si="3"/>
        <v>5.4205607476635498E-2</v>
      </c>
      <c r="L39">
        <f t="shared" si="4"/>
        <v>5.8313976545238289E-2</v>
      </c>
      <c r="M39">
        <f t="shared" si="5"/>
        <v>7.6418616363218561E-3</v>
      </c>
      <c r="N39">
        <f t="shared" si="6"/>
        <v>-6.1839530332681192E-2</v>
      </c>
      <c r="O39">
        <f t="shared" si="6"/>
        <v>-3.61768358574861E-2</v>
      </c>
    </row>
    <row r="40" spans="1:15" x14ac:dyDescent="0.35">
      <c r="A40" s="1">
        <v>44388</v>
      </c>
      <c r="B40">
        <v>2251.7800000000002</v>
      </c>
      <c r="C40">
        <v>72.601200000000006</v>
      </c>
      <c r="D40">
        <v>71.55</v>
      </c>
      <c r="E40">
        <v>184.642</v>
      </c>
      <c r="F40">
        <v>180.84800000000001</v>
      </c>
      <c r="G40">
        <v>4.7720000000000002</v>
      </c>
      <c r="H40">
        <v>29.694199999999999</v>
      </c>
      <c r="I40">
        <f t="shared" si="1"/>
        <v>-1.776056975906215E-4</v>
      </c>
      <c r="J40">
        <f t="shared" si="2"/>
        <v>2.3870165254990194E-2</v>
      </c>
      <c r="K40">
        <f t="shared" si="3"/>
        <v>5.7180851063829641E-2</v>
      </c>
      <c r="L40">
        <f t="shared" si="4"/>
        <v>-1.1568336696948123E-2</v>
      </c>
      <c r="M40">
        <f t="shared" si="5"/>
        <v>-1.7525560372458893E-2</v>
      </c>
      <c r="N40">
        <f t="shared" si="6"/>
        <v>-4.5890696704212752E-3</v>
      </c>
      <c r="O40">
        <f t="shared" si="6"/>
        <v>-6.1849459486597036E-3</v>
      </c>
    </row>
    <row r="41" spans="1:15" x14ac:dyDescent="0.35">
      <c r="A41" s="1">
        <v>44395</v>
      </c>
      <c r="B41">
        <v>2258.1</v>
      </c>
      <c r="C41">
        <v>72.555499999999995</v>
      </c>
      <c r="D41">
        <v>73.599999999999994</v>
      </c>
      <c r="E41">
        <v>190.672</v>
      </c>
      <c r="F41">
        <v>179.88499999999999</v>
      </c>
      <c r="G41">
        <v>4.5419999999999998</v>
      </c>
      <c r="H41">
        <v>30.167000000000002</v>
      </c>
      <c r="I41">
        <f t="shared" si="1"/>
        <v>2.8066685022514193E-3</v>
      </c>
      <c r="J41">
        <f t="shared" si="2"/>
        <v>-6.2946617962256202E-4</v>
      </c>
      <c r="K41">
        <f t="shared" si="3"/>
        <v>2.8651292802236217E-2</v>
      </c>
      <c r="L41">
        <f t="shared" si="4"/>
        <v>3.2657791835010386E-2</v>
      </c>
      <c r="M41">
        <f t="shared" si="5"/>
        <v>-5.3249137397152202E-3</v>
      </c>
      <c r="N41">
        <f t="shared" si="6"/>
        <v>-4.8197820620285103E-2</v>
      </c>
      <c r="O41">
        <f t="shared" si="6"/>
        <v>1.5922301324837962E-2</v>
      </c>
    </row>
    <row r="42" spans="1:15" x14ac:dyDescent="0.35">
      <c r="A42" s="1">
        <v>44402</v>
      </c>
      <c r="B42">
        <v>2242.41</v>
      </c>
      <c r="C42">
        <v>73.516099999999994</v>
      </c>
      <c r="D42">
        <v>73.150000000000006</v>
      </c>
      <c r="E42">
        <v>182.953</v>
      </c>
      <c r="F42">
        <v>183.15899999999999</v>
      </c>
      <c r="G42">
        <v>4.68</v>
      </c>
      <c r="H42">
        <v>29.574300000000001</v>
      </c>
      <c r="I42">
        <f t="shared" si="1"/>
        <v>-6.9483193835525592E-3</v>
      </c>
      <c r="J42">
        <f t="shared" si="2"/>
        <v>1.3239520091516077E-2</v>
      </c>
      <c r="K42">
        <f t="shared" si="3"/>
        <v>-6.1141304347824832E-3</v>
      </c>
      <c r="L42">
        <f t="shared" si="4"/>
        <v>-4.0483133338927502E-2</v>
      </c>
      <c r="M42">
        <f t="shared" si="5"/>
        <v>1.820051699697034E-2</v>
      </c>
      <c r="N42">
        <f t="shared" si="6"/>
        <v>3.0383091149273511E-2</v>
      </c>
      <c r="O42">
        <f t="shared" si="6"/>
        <v>-1.9647296714953466E-2</v>
      </c>
    </row>
    <row r="43" spans="1:15" x14ac:dyDescent="0.35">
      <c r="A43" s="1">
        <v>44409</v>
      </c>
      <c r="B43">
        <v>2253.4499999999998</v>
      </c>
      <c r="C43">
        <v>73.378900000000002</v>
      </c>
      <c r="D43">
        <v>66.099999999999994</v>
      </c>
      <c r="E43">
        <v>181.44</v>
      </c>
      <c r="F43">
        <v>187.39599999999999</v>
      </c>
      <c r="G43">
        <v>4.93</v>
      </c>
      <c r="H43">
        <v>30.1189</v>
      </c>
      <c r="I43">
        <f t="shared" si="1"/>
        <v>4.9232745126894795E-3</v>
      </c>
      <c r="J43">
        <f t="shared" si="2"/>
        <v>-1.8662578673241947E-3</v>
      </c>
      <c r="K43">
        <f t="shared" si="3"/>
        <v>-9.6377306903622895E-2</v>
      </c>
      <c r="L43">
        <f t="shared" si="4"/>
        <v>-8.2698835219975342E-3</v>
      </c>
      <c r="M43">
        <f t="shared" si="5"/>
        <v>2.3132906381886809E-2</v>
      </c>
      <c r="N43">
        <f t="shared" si="6"/>
        <v>5.3418803418803451E-2</v>
      </c>
      <c r="O43">
        <f t="shared" si="6"/>
        <v>1.8414637032829084E-2</v>
      </c>
    </row>
    <row r="44" spans="1:15" x14ac:dyDescent="0.35">
      <c r="A44" s="1">
        <v>44416</v>
      </c>
      <c r="B44">
        <v>2273.89</v>
      </c>
      <c r="C44">
        <v>75.300399999999996</v>
      </c>
      <c r="D44">
        <v>63.87</v>
      </c>
      <c r="E44">
        <v>171.011</v>
      </c>
      <c r="F44">
        <v>187.3</v>
      </c>
      <c r="G44">
        <v>5.2050000000000001</v>
      </c>
      <c r="H44">
        <v>30.591699999999999</v>
      </c>
      <c r="I44">
        <f t="shared" si="1"/>
        <v>9.0705362888017227E-3</v>
      </c>
      <c r="J44">
        <f t="shared" si="2"/>
        <v>2.6186001698035755E-2</v>
      </c>
      <c r="K44">
        <f t="shared" si="3"/>
        <v>-3.3736762481089255E-2</v>
      </c>
      <c r="L44">
        <f t="shared" si="4"/>
        <v>-5.7479056437389819E-2</v>
      </c>
      <c r="M44">
        <f t="shared" si="5"/>
        <v>-5.122841469400452E-4</v>
      </c>
      <c r="N44">
        <f t="shared" si="6"/>
        <v>5.5780933062880456E-2</v>
      </c>
      <c r="O44">
        <f t="shared" si="6"/>
        <v>1.569778444763914E-2</v>
      </c>
    </row>
    <row r="45" spans="1:15" x14ac:dyDescent="0.35">
      <c r="A45" s="1">
        <v>44423</v>
      </c>
      <c r="B45">
        <v>2302.0300000000002</v>
      </c>
      <c r="C45">
        <v>74.614099999999993</v>
      </c>
      <c r="D45">
        <v>63.81</v>
      </c>
      <c r="E45">
        <v>165.88399999999999</v>
      </c>
      <c r="F45">
        <v>184.79599999999999</v>
      </c>
      <c r="G45">
        <v>5.75</v>
      </c>
      <c r="H45">
        <v>31.993400000000001</v>
      </c>
      <c r="I45">
        <f t="shared" si="1"/>
        <v>1.2375268812475637E-2</v>
      </c>
      <c r="J45">
        <f t="shared" si="2"/>
        <v>-9.1141614121572623E-3</v>
      </c>
      <c r="K45">
        <f t="shared" si="3"/>
        <v>-9.3940817285098621E-4</v>
      </c>
      <c r="L45">
        <f t="shared" si="4"/>
        <v>-2.9980527568402082E-2</v>
      </c>
      <c r="M45">
        <f t="shared" si="5"/>
        <v>-1.3368926855312435E-2</v>
      </c>
      <c r="N45">
        <f t="shared" si="6"/>
        <v>0.1047070124879923</v>
      </c>
      <c r="O45">
        <f t="shared" si="6"/>
        <v>4.5819617739452312E-2</v>
      </c>
    </row>
    <row r="46" spans="1:15" x14ac:dyDescent="0.35">
      <c r="A46" s="1">
        <v>44430</v>
      </c>
      <c r="B46">
        <v>2255.56</v>
      </c>
      <c r="C46">
        <v>73.699200000000005</v>
      </c>
      <c r="D46">
        <v>65</v>
      </c>
      <c r="E46">
        <v>162.78</v>
      </c>
      <c r="F46">
        <v>165.922</v>
      </c>
      <c r="G46">
        <v>5.6449999999999996</v>
      </c>
      <c r="H46">
        <v>31.9452</v>
      </c>
      <c r="I46">
        <f t="shared" si="1"/>
        <v>-2.0186531018275278E-2</v>
      </c>
      <c r="J46">
        <f t="shared" si="2"/>
        <v>-1.2261757496237147E-2</v>
      </c>
      <c r="K46">
        <f t="shared" si="3"/>
        <v>1.8649114558846547E-2</v>
      </c>
      <c r="L46">
        <f t="shared" si="4"/>
        <v>-1.8711870945962161E-2</v>
      </c>
      <c r="M46">
        <f t="shared" si="5"/>
        <v>-0.1021342453299855</v>
      </c>
      <c r="N46">
        <f t="shared" si="6"/>
        <v>-1.8260869565217441E-2</v>
      </c>
      <c r="O46">
        <f t="shared" si="6"/>
        <v>-1.5065607281502524E-3</v>
      </c>
    </row>
    <row r="47" spans="1:15" x14ac:dyDescent="0.35">
      <c r="A47" s="1">
        <v>44437</v>
      </c>
      <c r="B47">
        <v>2323.77</v>
      </c>
      <c r="C47">
        <v>73.973699999999994</v>
      </c>
      <c r="D47">
        <v>67.5</v>
      </c>
      <c r="E47">
        <v>164.78299999999999</v>
      </c>
      <c r="F47">
        <v>174.29900000000001</v>
      </c>
      <c r="G47">
        <v>6.5449999999999999</v>
      </c>
      <c r="H47">
        <v>32.441699999999997</v>
      </c>
      <c r="I47">
        <f t="shared" si="1"/>
        <v>3.0240827111670754E-2</v>
      </c>
      <c r="J47">
        <f t="shared" si="2"/>
        <v>3.7245994529111481E-3</v>
      </c>
      <c r="K47">
        <f t="shared" si="3"/>
        <v>3.8461538461538547E-2</v>
      </c>
      <c r="L47">
        <f t="shared" si="4"/>
        <v>1.2304951468239178E-2</v>
      </c>
      <c r="M47">
        <f t="shared" si="5"/>
        <v>5.0487578500741481E-2</v>
      </c>
      <c r="N47">
        <f t="shared" si="6"/>
        <v>0.15943312666076181</v>
      </c>
      <c r="O47">
        <f t="shared" si="6"/>
        <v>1.5542241087862951E-2</v>
      </c>
    </row>
    <row r="48" spans="1:15" x14ac:dyDescent="0.35">
      <c r="A48" s="1">
        <v>44444</v>
      </c>
      <c r="B48">
        <v>2380.8200000000002</v>
      </c>
      <c r="C48">
        <v>78.319699999999997</v>
      </c>
      <c r="D48">
        <v>69.25</v>
      </c>
      <c r="E48">
        <v>183.68</v>
      </c>
      <c r="F48">
        <v>170.25399999999999</v>
      </c>
      <c r="G48">
        <v>6.7249999999999996</v>
      </c>
      <c r="H48">
        <v>32.738399999999999</v>
      </c>
      <c r="I48">
        <f t="shared" si="1"/>
        <v>2.4550622479849737E-2</v>
      </c>
      <c r="J48">
        <f t="shared" si="2"/>
        <v>5.8750610014099758E-2</v>
      </c>
      <c r="K48">
        <f t="shared" si="3"/>
        <v>2.5925925925925908E-2</v>
      </c>
      <c r="L48">
        <f t="shared" si="4"/>
        <v>0.11467809179344979</v>
      </c>
      <c r="M48">
        <f t="shared" si="5"/>
        <v>-2.3207247316393231E-2</v>
      </c>
      <c r="N48">
        <f t="shared" si="6"/>
        <v>2.7501909854851014E-2</v>
      </c>
      <c r="O48">
        <f t="shared" si="6"/>
        <v>9.1456366343318773E-3</v>
      </c>
    </row>
    <row r="49" spans="1:15" x14ac:dyDescent="0.35">
      <c r="A49" s="1">
        <v>44451</v>
      </c>
      <c r="B49">
        <v>2360.6999999999998</v>
      </c>
      <c r="C49">
        <v>77.358999999999995</v>
      </c>
      <c r="D49">
        <v>63.46</v>
      </c>
      <c r="E49">
        <v>178.18</v>
      </c>
      <c r="F49">
        <v>173.72200000000001</v>
      </c>
      <c r="G49">
        <v>6.63</v>
      </c>
      <c r="H49">
        <v>32.618499999999997</v>
      </c>
      <c r="I49">
        <f t="shared" si="1"/>
        <v>-8.450869868364852E-3</v>
      </c>
      <c r="J49">
        <f t="shared" si="2"/>
        <v>-1.2266390193016563E-2</v>
      </c>
      <c r="K49">
        <f t="shared" si="3"/>
        <v>-8.3610108303249109E-2</v>
      </c>
      <c r="L49">
        <f t="shared" si="4"/>
        <v>-2.994337979094075E-2</v>
      </c>
      <c r="M49">
        <f t="shared" si="5"/>
        <v>2.0369565472764251E-2</v>
      </c>
      <c r="N49">
        <f t="shared" si="6"/>
        <v>-1.4126394052044522E-2</v>
      </c>
      <c r="O49">
        <f t="shared" si="6"/>
        <v>-3.6623659067028802E-3</v>
      </c>
    </row>
    <row r="50" spans="1:15" x14ac:dyDescent="0.35">
      <c r="A50" s="1">
        <v>44458</v>
      </c>
      <c r="B50">
        <v>2333.0100000000002</v>
      </c>
      <c r="C50">
        <v>80.469800000000006</v>
      </c>
      <c r="D50">
        <v>64.25</v>
      </c>
      <c r="E50">
        <v>191.517</v>
      </c>
      <c r="F50">
        <v>161.44399999999999</v>
      </c>
      <c r="G50">
        <v>6.58</v>
      </c>
      <c r="H50">
        <v>33.024799999999999</v>
      </c>
      <c r="I50">
        <f t="shared" si="1"/>
        <v>-1.1729571737196465E-2</v>
      </c>
      <c r="J50">
        <f t="shared" si="2"/>
        <v>4.0212515673677451E-2</v>
      </c>
      <c r="K50">
        <f t="shared" si="3"/>
        <v>1.2448786637251796E-2</v>
      </c>
      <c r="L50">
        <f t="shared" si="4"/>
        <v>7.4851273992591727E-2</v>
      </c>
      <c r="M50">
        <f t="shared" si="5"/>
        <v>-7.0676137737304523E-2</v>
      </c>
      <c r="N50">
        <f t="shared" si="6"/>
        <v>-7.541478129713397E-3</v>
      </c>
      <c r="O50">
        <f t="shared" si="6"/>
        <v>1.245612152612785E-2</v>
      </c>
    </row>
    <row r="51" spans="1:15" x14ac:dyDescent="0.35">
      <c r="A51" s="1">
        <v>44465</v>
      </c>
      <c r="B51">
        <v>2299.1799999999998</v>
      </c>
      <c r="C51">
        <v>79.417599999999993</v>
      </c>
      <c r="D51">
        <v>59.64</v>
      </c>
      <c r="E51">
        <v>180.733</v>
      </c>
      <c r="F51">
        <v>154.511</v>
      </c>
      <c r="G51">
        <v>6.7</v>
      </c>
      <c r="H51">
        <v>32.070399999999999</v>
      </c>
      <c r="I51">
        <f t="shared" si="1"/>
        <v>-1.4500580794767459E-2</v>
      </c>
      <c r="J51">
        <f t="shared" si="2"/>
        <v>-1.307571287613507E-2</v>
      </c>
      <c r="K51">
        <f t="shared" si="3"/>
        <v>-7.1750972762645859E-2</v>
      </c>
      <c r="L51">
        <f t="shared" si="4"/>
        <v>-5.6308317277317332E-2</v>
      </c>
      <c r="M51">
        <f t="shared" si="5"/>
        <v>-4.2943683258591214E-2</v>
      </c>
      <c r="N51">
        <f t="shared" si="6"/>
        <v>1.8237082066869359E-2</v>
      </c>
      <c r="O51">
        <f t="shared" si="6"/>
        <v>-2.8899493713815061E-2</v>
      </c>
    </row>
    <row r="52" spans="1:15" x14ac:dyDescent="0.35">
      <c r="A52" s="1">
        <v>44472</v>
      </c>
      <c r="B52">
        <v>2327.88</v>
      </c>
      <c r="C52">
        <v>80.424000000000007</v>
      </c>
      <c r="D52">
        <v>58.09</v>
      </c>
      <c r="E52">
        <v>186.155</v>
      </c>
      <c r="F52">
        <v>150.321</v>
      </c>
      <c r="G52">
        <v>7.17</v>
      </c>
      <c r="H52">
        <v>32.324300000000001</v>
      </c>
      <c r="I52">
        <f t="shared" si="1"/>
        <v>1.2482711227481236E-2</v>
      </c>
      <c r="J52">
        <f t="shared" si="2"/>
        <v>1.2672254009187034E-2</v>
      </c>
      <c r="K52">
        <f t="shared" si="3"/>
        <v>-2.5989268947015365E-2</v>
      </c>
      <c r="L52">
        <f t="shared" si="4"/>
        <v>3.0000055330238418E-2</v>
      </c>
      <c r="M52">
        <f t="shared" si="5"/>
        <v>-2.7117810382432328E-2</v>
      </c>
      <c r="N52">
        <f t="shared" si="6"/>
        <v>7.0149253731343286E-2</v>
      </c>
      <c r="O52">
        <f t="shared" si="6"/>
        <v>7.9169576930753216E-3</v>
      </c>
    </row>
    <row r="53" spans="1:15" x14ac:dyDescent="0.35">
      <c r="A53" s="1">
        <v>44479</v>
      </c>
      <c r="B53">
        <v>2411.12</v>
      </c>
      <c r="C53">
        <v>84.724299999999999</v>
      </c>
      <c r="D53">
        <v>58.79</v>
      </c>
      <c r="E53">
        <v>191.38</v>
      </c>
      <c r="F53">
        <v>148.05799999999999</v>
      </c>
      <c r="G53">
        <v>7.95</v>
      </c>
      <c r="H53">
        <v>34.145400000000002</v>
      </c>
      <c r="I53">
        <f t="shared" si="1"/>
        <v>3.5757856934206078E-2</v>
      </c>
      <c r="J53">
        <f t="shared" si="2"/>
        <v>5.3470357107330946E-2</v>
      </c>
      <c r="K53">
        <f t="shared" si="3"/>
        <v>1.2050266827336786E-2</v>
      </c>
      <c r="L53">
        <f t="shared" si="4"/>
        <v>2.8068007842926512E-2</v>
      </c>
      <c r="M53">
        <f t="shared" si="5"/>
        <v>-1.5054450143359932E-2</v>
      </c>
      <c r="N53">
        <f t="shared" si="6"/>
        <v>0.10878661087866104</v>
      </c>
      <c r="O53">
        <f t="shared" si="6"/>
        <v>5.6338420321553784E-2</v>
      </c>
    </row>
    <row r="54" spans="1:15" x14ac:dyDescent="0.35">
      <c r="A54" s="1">
        <v>44486</v>
      </c>
      <c r="B54">
        <v>2453.98</v>
      </c>
      <c r="C54">
        <v>88.521299999999997</v>
      </c>
      <c r="D54">
        <v>50.69</v>
      </c>
      <c r="E54">
        <v>184.76</v>
      </c>
      <c r="F54">
        <v>161.97300000000001</v>
      </c>
      <c r="G54">
        <v>8.3000000000000007</v>
      </c>
      <c r="H54">
        <v>34.714500000000001</v>
      </c>
      <c r="I54">
        <f t="shared" si="1"/>
        <v>1.7775971332824714E-2</v>
      </c>
      <c r="J54">
        <f t="shared" si="2"/>
        <v>4.4815950087519152E-2</v>
      </c>
      <c r="K54">
        <f t="shared" si="3"/>
        <v>-0.13777853376424565</v>
      </c>
      <c r="L54">
        <f t="shared" si="4"/>
        <v>-3.4590866339220372E-2</v>
      </c>
      <c r="M54">
        <f t="shared" si="5"/>
        <v>9.3983438922584428E-2</v>
      </c>
      <c r="N54">
        <f t="shared" si="6"/>
        <v>4.4025157232704393E-2</v>
      </c>
      <c r="O54">
        <f t="shared" si="6"/>
        <v>1.666695953188424E-2</v>
      </c>
    </row>
    <row r="55" spans="1:15" x14ac:dyDescent="0.35">
      <c r="A55" s="1">
        <v>44493</v>
      </c>
      <c r="B55">
        <v>2417.09</v>
      </c>
      <c r="C55">
        <v>90.122500000000002</v>
      </c>
      <c r="D55">
        <v>50.35</v>
      </c>
      <c r="E55">
        <v>180.989</v>
      </c>
      <c r="F55">
        <v>156.14699999999999</v>
      </c>
      <c r="G55">
        <v>8.6850000000000005</v>
      </c>
      <c r="H55">
        <v>34.215499999999999</v>
      </c>
      <c r="I55">
        <f t="shared" si="1"/>
        <v>-1.5032722353075401E-2</v>
      </c>
      <c r="J55">
        <f t="shared" si="2"/>
        <v>1.8088301911517446E-2</v>
      </c>
      <c r="K55">
        <f t="shared" si="3"/>
        <v>-6.7074373643716267E-3</v>
      </c>
      <c r="L55">
        <f t="shared" si="4"/>
        <v>-2.041026196146345E-2</v>
      </c>
      <c r="M55">
        <f t="shared" si="5"/>
        <v>-3.5968957789261347E-2</v>
      </c>
      <c r="N55">
        <f t="shared" si="6"/>
        <v>4.6385542168674743E-2</v>
      </c>
      <c r="O55">
        <f t="shared" si="6"/>
        <v>-1.4374396865863059E-2</v>
      </c>
    </row>
    <row r="56" spans="1:15" x14ac:dyDescent="0.35">
      <c r="A56" s="1">
        <v>44500</v>
      </c>
      <c r="B56">
        <v>2405.0500000000002</v>
      </c>
      <c r="C56">
        <v>89.893799999999999</v>
      </c>
      <c r="D56">
        <v>45.12</v>
      </c>
      <c r="E56">
        <v>170.774</v>
      </c>
      <c r="F56">
        <v>147.721</v>
      </c>
      <c r="G56">
        <v>9.15</v>
      </c>
      <c r="H56">
        <v>34.933399999999999</v>
      </c>
      <c r="I56">
        <f t="shared" si="1"/>
        <v>-4.9811963973207529E-3</v>
      </c>
      <c r="J56">
        <f t="shared" si="2"/>
        <v>-2.53765707786624E-3</v>
      </c>
      <c r="K56">
        <f t="shared" si="3"/>
        <v>-0.10387288977159892</v>
      </c>
      <c r="L56">
        <f t="shared" si="4"/>
        <v>-5.6439894137212732E-2</v>
      </c>
      <c r="M56">
        <f t="shared" si="5"/>
        <v>-5.3961971731765535E-2</v>
      </c>
      <c r="N56">
        <f t="shared" si="6"/>
        <v>5.3540587219343738E-2</v>
      </c>
      <c r="O56">
        <f t="shared" si="6"/>
        <v>2.0981718811649674E-2</v>
      </c>
    </row>
    <row r="57" spans="1:15" x14ac:dyDescent="0.35">
      <c r="A57" s="1">
        <v>44507</v>
      </c>
      <c r="B57">
        <v>2439.16</v>
      </c>
      <c r="C57">
        <v>83.992400000000004</v>
      </c>
      <c r="D57">
        <v>49.25</v>
      </c>
      <c r="E57">
        <v>175.62700000000001</v>
      </c>
      <c r="F57">
        <v>144.447</v>
      </c>
      <c r="G57">
        <v>9.2899999999999991</v>
      </c>
      <c r="H57">
        <v>35.502400000000002</v>
      </c>
      <c r="I57">
        <f t="shared" si="1"/>
        <v>1.418265732521129E-2</v>
      </c>
      <c r="J57">
        <f t="shared" si="2"/>
        <v>-6.5648576431299954E-2</v>
      </c>
      <c r="K57">
        <f t="shared" si="3"/>
        <v>9.1533687943262443E-2</v>
      </c>
      <c r="L57">
        <f t="shared" si="4"/>
        <v>2.8417674821694217E-2</v>
      </c>
      <c r="M57">
        <f t="shared" si="5"/>
        <v>-2.2163402630634765E-2</v>
      </c>
      <c r="N57">
        <f t="shared" si="6"/>
        <v>1.5300546448087315E-2</v>
      </c>
      <c r="O57">
        <f t="shared" si="6"/>
        <v>1.6288136854700763E-2</v>
      </c>
    </row>
    <row r="58" spans="1:15" x14ac:dyDescent="0.35">
      <c r="A58" s="1">
        <v>44514</v>
      </c>
      <c r="B58">
        <v>2358.23</v>
      </c>
      <c r="C58">
        <v>84.861599999999996</v>
      </c>
      <c r="D58">
        <v>40.799999999999997</v>
      </c>
      <c r="E58">
        <v>181.5</v>
      </c>
      <c r="F58">
        <v>153.065</v>
      </c>
      <c r="G58">
        <v>8.6349999999999998</v>
      </c>
      <c r="H58">
        <v>34.758200000000002</v>
      </c>
      <c r="I58">
        <f t="shared" si="1"/>
        <v>-3.31794552222896E-2</v>
      </c>
      <c r="J58">
        <f t="shared" si="2"/>
        <v>1.0348555345483623E-2</v>
      </c>
      <c r="K58">
        <f t="shared" si="3"/>
        <v>-0.17157360406091371</v>
      </c>
      <c r="L58">
        <f t="shared" si="4"/>
        <v>3.3440188581482344E-2</v>
      </c>
      <c r="M58">
        <f t="shared" si="5"/>
        <v>5.9662021364237372E-2</v>
      </c>
      <c r="N58">
        <f t="shared" si="6"/>
        <v>-7.0505920344456352E-2</v>
      </c>
      <c r="O58">
        <f t="shared" si="6"/>
        <v>-2.096196313488663E-2</v>
      </c>
    </row>
    <row r="59" spans="1:15" x14ac:dyDescent="0.35">
      <c r="A59" s="1">
        <v>44521</v>
      </c>
      <c r="B59">
        <v>2248.1799999999998</v>
      </c>
      <c r="C59">
        <v>84.632800000000003</v>
      </c>
      <c r="D59">
        <v>45.4</v>
      </c>
      <c r="E59">
        <v>185.625</v>
      </c>
      <c r="F59">
        <v>137.56100000000001</v>
      </c>
      <c r="G59">
        <v>7.7949999999999999</v>
      </c>
      <c r="H59">
        <v>31.413799999999998</v>
      </c>
      <c r="I59">
        <f t="shared" si="1"/>
        <v>-4.6666355698977702E-2</v>
      </c>
      <c r="J59">
        <f t="shared" si="2"/>
        <v>-2.6961546800907676E-3</v>
      </c>
      <c r="K59">
        <f t="shared" si="3"/>
        <v>0.11274509803921573</v>
      </c>
      <c r="L59">
        <f t="shared" si="4"/>
        <v>2.2727272727272707E-2</v>
      </c>
      <c r="M59">
        <f t="shared" si="5"/>
        <v>-0.10129030150589613</v>
      </c>
      <c r="N59">
        <f t="shared" si="6"/>
        <v>-9.7278517660683295E-2</v>
      </c>
      <c r="O59">
        <f t="shared" si="6"/>
        <v>-9.6219021698476959E-2</v>
      </c>
    </row>
    <row r="60" spans="1:15" x14ac:dyDescent="0.35">
      <c r="A60" s="1">
        <v>44528</v>
      </c>
      <c r="B60">
        <v>2143.13</v>
      </c>
      <c r="C60">
        <v>83.077399999999997</v>
      </c>
      <c r="D60">
        <v>42</v>
      </c>
      <c r="E60">
        <v>182.20599999999999</v>
      </c>
      <c r="F60">
        <v>128.172</v>
      </c>
      <c r="G60">
        <v>7.65</v>
      </c>
      <c r="H60">
        <v>30.6082</v>
      </c>
      <c r="I60">
        <f t="shared" si="1"/>
        <v>-4.6726685585673611E-2</v>
      </c>
      <c r="J60">
        <f t="shared" si="2"/>
        <v>-1.8378217428703825E-2</v>
      </c>
      <c r="K60">
        <f t="shared" si="3"/>
        <v>-7.4889867841409608E-2</v>
      </c>
      <c r="L60">
        <f t="shared" si="4"/>
        <v>-1.8418855218855223E-2</v>
      </c>
      <c r="M60">
        <f t="shared" si="5"/>
        <v>-6.82533566926673E-2</v>
      </c>
      <c r="N60">
        <f t="shared" si="6"/>
        <v>-1.8601667735728022E-2</v>
      </c>
      <c r="O60">
        <f t="shared" si="6"/>
        <v>-2.5644780319477367E-2</v>
      </c>
    </row>
    <row r="61" spans="1:15" x14ac:dyDescent="0.35">
      <c r="A61" s="1">
        <v>44535</v>
      </c>
      <c r="B61">
        <v>2179.71</v>
      </c>
      <c r="C61">
        <v>79.097399999999993</v>
      </c>
      <c r="D61">
        <v>36.545000000000002</v>
      </c>
      <c r="E61">
        <v>178.21899999999999</v>
      </c>
      <c r="F61">
        <v>134.047</v>
      </c>
      <c r="G61">
        <v>8.5</v>
      </c>
      <c r="H61">
        <v>32.114199999999997</v>
      </c>
      <c r="I61">
        <f t="shared" si="1"/>
        <v>1.7068493278522556E-2</v>
      </c>
      <c r="J61">
        <f t="shared" si="2"/>
        <v>-4.7907132384980788E-2</v>
      </c>
      <c r="K61">
        <f t="shared" si="3"/>
        <v>-0.12988095238095232</v>
      </c>
      <c r="L61">
        <f t="shared" si="4"/>
        <v>-2.1881826065003329E-2</v>
      </c>
      <c r="M61">
        <f t="shared" si="5"/>
        <v>4.5836844240551677E-2</v>
      </c>
      <c r="N61">
        <f t="shared" si="6"/>
        <v>0.11111111111111116</v>
      </c>
      <c r="O61">
        <f t="shared" si="6"/>
        <v>4.9202501290503742E-2</v>
      </c>
    </row>
    <row r="62" spans="1:15" x14ac:dyDescent="0.35">
      <c r="A62" s="1">
        <v>44542</v>
      </c>
      <c r="B62">
        <v>2213.7800000000002</v>
      </c>
      <c r="C62">
        <v>78.685699999999997</v>
      </c>
      <c r="D62">
        <v>38</v>
      </c>
      <c r="E62">
        <v>175.351</v>
      </c>
      <c r="F62">
        <v>136.98400000000001</v>
      </c>
      <c r="G62">
        <v>8.0299999999999994</v>
      </c>
      <c r="H62">
        <v>32.210500000000003</v>
      </c>
      <c r="I62">
        <f t="shared" si="1"/>
        <v>1.5630519656284703E-2</v>
      </c>
      <c r="J62">
        <f t="shared" si="2"/>
        <v>-5.2049751319258597E-3</v>
      </c>
      <c r="K62">
        <f t="shared" si="3"/>
        <v>3.981392803393069E-2</v>
      </c>
      <c r="L62">
        <f t="shared" si="4"/>
        <v>-1.6092560276962597E-2</v>
      </c>
      <c r="M62">
        <f t="shared" si="5"/>
        <v>2.1910225517915549E-2</v>
      </c>
      <c r="N62">
        <f t="shared" si="6"/>
        <v>-5.5294117647058938E-2</v>
      </c>
      <c r="O62">
        <f t="shared" si="6"/>
        <v>2.9986734840041773E-3</v>
      </c>
    </row>
    <row r="63" spans="1:15" x14ac:dyDescent="0.35">
      <c r="A63" s="1">
        <v>44549</v>
      </c>
      <c r="B63">
        <v>2194.56</v>
      </c>
      <c r="C63">
        <v>77.862200000000001</v>
      </c>
      <c r="D63">
        <v>37.914999999999999</v>
      </c>
      <c r="E63">
        <v>185.58500000000001</v>
      </c>
      <c r="F63">
        <v>136.93600000000001</v>
      </c>
      <c r="G63">
        <v>7.56</v>
      </c>
      <c r="H63">
        <v>31.264900000000001</v>
      </c>
      <c r="I63">
        <f t="shared" si="1"/>
        <v>-8.68198285285815E-3</v>
      </c>
      <c r="J63">
        <f t="shared" si="2"/>
        <v>-1.0465688174598364E-2</v>
      </c>
      <c r="K63">
        <f t="shared" si="3"/>
        <v>-2.2368421052632037E-3</v>
      </c>
      <c r="L63">
        <f t="shared" si="4"/>
        <v>5.8362940616249803E-2</v>
      </c>
      <c r="M63">
        <f t="shared" si="5"/>
        <v>-3.5040588681889417E-4</v>
      </c>
      <c r="N63">
        <f t="shared" si="6"/>
        <v>-5.8530510585305118E-2</v>
      </c>
      <c r="O63">
        <f t="shared" si="6"/>
        <v>-2.9356886729482667E-2</v>
      </c>
    </row>
    <row r="64" spans="1:15" x14ac:dyDescent="0.35">
      <c r="A64" s="1">
        <v>44556</v>
      </c>
      <c r="B64">
        <v>2225.8000000000002</v>
      </c>
      <c r="C64">
        <v>79.783500000000004</v>
      </c>
      <c r="D64">
        <v>38.78</v>
      </c>
      <c r="E64">
        <v>191.10499999999999</v>
      </c>
      <c r="F64">
        <v>134.38300000000001</v>
      </c>
      <c r="G64">
        <v>7.88</v>
      </c>
      <c r="H64">
        <v>30.625800000000002</v>
      </c>
      <c r="I64">
        <f t="shared" si="1"/>
        <v>1.423519976669585E-2</v>
      </c>
      <c r="J64">
        <f t="shared" si="2"/>
        <v>2.4675644921412498E-2</v>
      </c>
      <c r="K64">
        <f t="shared" si="3"/>
        <v>2.2814189634709381E-2</v>
      </c>
      <c r="L64">
        <f t="shared" si="4"/>
        <v>2.9743783172131222E-2</v>
      </c>
      <c r="M64">
        <f t="shared" si="5"/>
        <v>-1.864374598352514E-2</v>
      </c>
      <c r="N64">
        <f t="shared" si="6"/>
        <v>4.2328042328042326E-2</v>
      </c>
      <c r="O64">
        <f t="shared" si="6"/>
        <v>-2.044145351496407E-2</v>
      </c>
    </row>
    <row r="65" spans="1:15" x14ac:dyDescent="0.35">
      <c r="A65" s="1">
        <v>44563</v>
      </c>
      <c r="B65">
        <v>2266.92</v>
      </c>
      <c r="C65">
        <v>79.097399999999993</v>
      </c>
      <c r="D65">
        <v>38.86</v>
      </c>
      <c r="E65">
        <v>189.45500000000001</v>
      </c>
      <c r="F65">
        <v>134.24</v>
      </c>
      <c r="G65">
        <v>8.1950000000000003</v>
      </c>
      <c r="H65">
        <v>30.9497</v>
      </c>
      <c r="I65">
        <f t="shared" si="1"/>
        <v>1.8474256447120085E-2</v>
      </c>
      <c r="J65">
        <f t="shared" si="2"/>
        <v>-8.5995224576511653E-3</v>
      </c>
      <c r="K65">
        <f t="shared" si="3"/>
        <v>2.0629190304279899E-3</v>
      </c>
      <c r="L65">
        <f t="shared" si="4"/>
        <v>-8.6339970173463509E-3</v>
      </c>
      <c r="M65">
        <f t="shared" si="5"/>
        <v>-1.06412269409073E-3</v>
      </c>
      <c r="N65">
        <f t="shared" si="6"/>
        <v>3.9974619289340207E-2</v>
      </c>
      <c r="O65">
        <f t="shared" si="6"/>
        <v>1.0576050258279013E-2</v>
      </c>
    </row>
    <row r="66" spans="1:15" x14ac:dyDescent="0.35">
      <c r="A66" s="1">
        <v>44570</v>
      </c>
      <c r="B66">
        <v>2311.9299999999998</v>
      </c>
      <c r="C66">
        <v>75.757800000000003</v>
      </c>
      <c r="D66">
        <v>39.365000000000002</v>
      </c>
      <c r="E66">
        <v>195.09200000000001</v>
      </c>
      <c r="F66">
        <v>136.31</v>
      </c>
      <c r="G66">
        <v>8.6649999999999991</v>
      </c>
      <c r="H66">
        <v>31.168600000000001</v>
      </c>
      <c r="I66">
        <f t="shared" si="1"/>
        <v>1.9855133837982653E-2</v>
      </c>
      <c r="J66">
        <f t="shared" si="2"/>
        <v>-4.2221362522661843E-2</v>
      </c>
      <c r="K66">
        <f t="shared" si="3"/>
        <v>1.2995367987647999E-2</v>
      </c>
      <c r="L66">
        <f t="shared" si="4"/>
        <v>2.9753767385394925E-2</v>
      </c>
      <c r="M66">
        <f t="shared" si="5"/>
        <v>1.5420143027413458E-2</v>
      </c>
      <c r="N66">
        <f t="shared" si="6"/>
        <v>5.7352043929224994E-2</v>
      </c>
      <c r="O66">
        <f t="shared" si="6"/>
        <v>7.0727664565408688E-3</v>
      </c>
    </row>
    <row r="67" spans="1:15" x14ac:dyDescent="0.35">
      <c r="A67" s="1">
        <v>44577</v>
      </c>
      <c r="B67">
        <v>2383.16</v>
      </c>
      <c r="C67">
        <v>74.522599999999997</v>
      </c>
      <c r="D67">
        <v>43.234999999999999</v>
      </c>
      <c r="E67">
        <v>187.58799999999999</v>
      </c>
      <c r="F67">
        <v>145.458</v>
      </c>
      <c r="G67">
        <v>9.08</v>
      </c>
      <c r="H67">
        <v>32.779600000000002</v>
      </c>
      <c r="I67">
        <f t="shared" si="1"/>
        <v>3.0809756350754558E-2</v>
      </c>
      <c r="J67">
        <f t="shared" si="2"/>
        <v>-1.630459173840848E-2</v>
      </c>
      <c r="K67">
        <f t="shared" si="3"/>
        <v>9.8310682077987988E-2</v>
      </c>
      <c r="L67">
        <f t="shared" si="4"/>
        <v>-3.846390420929624E-2</v>
      </c>
      <c r="M67">
        <f t="shared" si="5"/>
        <v>6.7111730614041409E-2</v>
      </c>
      <c r="N67">
        <f t="shared" si="6"/>
        <v>4.7893825735718432E-2</v>
      </c>
      <c r="O67">
        <f t="shared" si="6"/>
        <v>5.1686633342530541E-2</v>
      </c>
    </row>
    <row r="68" spans="1:15" x14ac:dyDescent="0.35">
      <c r="A68" s="1">
        <v>44584</v>
      </c>
      <c r="B68">
        <v>2273.81</v>
      </c>
      <c r="C68">
        <v>75.894999999999996</v>
      </c>
      <c r="D68">
        <v>39</v>
      </c>
      <c r="E68">
        <v>182.678</v>
      </c>
      <c r="F68">
        <v>139.10300000000001</v>
      </c>
      <c r="G68">
        <v>8.3800000000000008</v>
      </c>
      <c r="H68">
        <v>31.1599</v>
      </c>
      <c r="I68">
        <f t="shared" ref="I68:I131" si="7">B68/B67-1</f>
        <v>-4.5884455932459378E-2</v>
      </c>
      <c r="J68">
        <f t="shared" ref="J68:J131" si="8">C68/C67-1</f>
        <v>1.8415889944795261E-2</v>
      </c>
      <c r="K68">
        <f t="shared" ref="K68:K131" si="9">D68/D67-1</f>
        <v>-9.7953047299641494E-2</v>
      </c>
      <c r="L68">
        <f t="shared" ref="L68:L131" si="10">E68/E67-1</f>
        <v>-2.6174382156641141E-2</v>
      </c>
      <c r="M68">
        <f t="shared" ref="M68:M131" si="11">F68/F67-1</f>
        <v>-4.3689587372299887E-2</v>
      </c>
      <c r="N68">
        <f t="shared" ref="N68:O131" si="12">G68/G67-1</f>
        <v>-7.7092511013215792E-2</v>
      </c>
      <c r="O68">
        <f t="shared" si="12"/>
        <v>-4.9411829308472432E-2</v>
      </c>
    </row>
    <row r="69" spans="1:15" x14ac:dyDescent="0.35">
      <c r="A69" s="1">
        <v>44591</v>
      </c>
      <c r="B69">
        <v>2183.6999999999998</v>
      </c>
      <c r="C69">
        <v>74.614099999999993</v>
      </c>
      <c r="D69">
        <v>35.375</v>
      </c>
      <c r="E69">
        <v>163.251</v>
      </c>
      <c r="F69">
        <v>136.93600000000001</v>
      </c>
      <c r="G69">
        <v>8.25</v>
      </c>
      <c r="H69">
        <v>31.422499999999999</v>
      </c>
      <c r="I69">
        <f t="shared" si="7"/>
        <v>-3.9629520496435533E-2</v>
      </c>
      <c r="J69">
        <f t="shared" si="8"/>
        <v>-1.6877264641939504E-2</v>
      </c>
      <c r="K69">
        <f t="shared" si="9"/>
        <v>-9.2948717948717952E-2</v>
      </c>
      <c r="L69">
        <f t="shared" si="10"/>
        <v>-0.10634559169686553</v>
      </c>
      <c r="M69">
        <f t="shared" si="11"/>
        <v>-1.5578384362666564E-2</v>
      </c>
      <c r="N69">
        <f t="shared" si="12"/>
        <v>-1.5513126491646823E-2</v>
      </c>
      <c r="O69">
        <f t="shared" si="12"/>
        <v>8.4274981627026069E-3</v>
      </c>
    </row>
    <row r="70" spans="1:15" x14ac:dyDescent="0.35">
      <c r="A70" s="1">
        <v>44598</v>
      </c>
      <c r="B70">
        <v>2174.5700000000002</v>
      </c>
      <c r="C70">
        <v>72.097999999999999</v>
      </c>
      <c r="D70">
        <v>35.174999999999997</v>
      </c>
      <c r="E70">
        <v>174.703</v>
      </c>
      <c r="F70">
        <v>134.721</v>
      </c>
      <c r="G70">
        <v>8.82</v>
      </c>
      <c r="H70">
        <v>31.44</v>
      </c>
      <c r="I70">
        <f t="shared" si="7"/>
        <v>-4.1809772404632906E-3</v>
      </c>
      <c r="J70">
        <f t="shared" si="8"/>
        <v>-3.3721508401227007E-2</v>
      </c>
      <c r="K70">
        <f t="shared" si="9"/>
        <v>-5.6537102473499523E-3</v>
      </c>
      <c r="L70">
        <f t="shared" si="10"/>
        <v>7.0149646862806447E-2</v>
      </c>
      <c r="M70">
        <f t="shared" si="11"/>
        <v>-1.6175439621428978E-2</v>
      </c>
      <c r="N70">
        <f t="shared" si="12"/>
        <v>6.9090909090909092E-2</v>
      </c>
      <c r="O70">
        <f t="shared" si="12"/>
        <v>5.569257697510821E-4</v>
      </c>
    </row>
    <row r="71" spans="1:15" x14ac:dyDescent="0.35">
      <c r="A71" s="1">
        <v>44605</v>
      </c>
      <c r="B71">
        <v>2203.13</v>
      </c>
      <c r="C71">
        <v>72.738500000000002</v>
      </c>
      <c r="D71">
        <v>35.185000000000002</v>
      </c>
      <c r="E71">
        <v>174.84100000000001</v>
      </c>
      <c r="F71">
        <v>147.43299999999999</v>
      </c>
      <c r="G71">
        <v>8.84</v>
      </c>
      <c r="H71">
        <v>31.711400000000001</v>
      </c>
      <c r="I71">
        <f t="shared" si="7"/>
        <v>1.3133631016706726E-2</v>
      </c>
      <c r="J71">
        <f t="shared" si="8"/>
        <v>8.883741573968873E-3</v>
      </c>
      <c r="K71">
        <f t="shared" si="9"/>
        <v>2.8429282160646885E-4</v>
      </c>
      <c r="L71">
        <f t="shared" si="10"/>
        <v>7.8991202211753375E-4</v>
      </c>
      <c r="M71">
        <f t="shared" si="11"/>
        <v>9.4357969433124689E-2</v>
      </c>
      <c r="N71">
        <f t="shared" si="12"/>
        <v>2.2675736961450532E-3</v>
      </c>
      <c r="O71">
        <f t="shared" si="12"/>
        <v>8.6323155216285752E-3</v>
      </c>
    </row>
    <row r="72" spans="1:15" x14ac:dyDescent="0.35">
      <c r="A72" s="1">
        <v>44612</v>
      </c>
      <c r="B72">
        <v>2143.2800000000002</v>
      </c>
      <c r="C72">
        <v>73.104399999999998</v>
      </c>
      <c r="D72">
        <v>32.65</v>
      </c>
      <c r="E72">
        <v>171.678</v>
      </c>
      <c r="F72">
        <v>147.38399999999999</v>
      </c>
      <c r="G72">
        <v>8.5299999999999994</v>
      </c>
      <c r="H72">
        <v>30.214300000000001</v>
      </c>
      <c r="I72">
        <f t="shared" si="7"/>
        <v>-2.7165895793711647E-2</v>
      </c>
      <c r="J72">
        <f t="shared" si="8"/>
        <v>5.03034843995942E-3</v>
      </c>
      <c r="K72">
        <f t="shared" si="9"/>
        <v>-7.2047747619724434E-2</v>
      </c>
      <c r="L72">
        <f t="shared" si="10"/>
        <v>-1.809072242780585E-2</v>
      </c>
      <c r="M72">
        <f t="shared" si="11"/>
        <v>-3.3235435757261733E-4</v>
      </c>
      <c r="N72">
        <f t="shared" si="12"/>
        <v>-3.5067873303167518E-2</v>
      </c>
      <c r="O72">
        <f t="shared" si="12"/>
        <v>-4.7210151554330615E-2</v>
      </c>
    </row>
    <row r="73" spans="1:15" x14ac:dyDescent="0.35">
      <c r="A73" s="1">
        <v>44619</v>
      </c>
      <c r="B73">
        <v>1970.78</v>
      </c>
      <c r="C73">
        <v>68.438199999999995</v>
      </c>
      <c r="D73">
        <v>27.51</v>
      </c>
      <c r="E73">
        <v>161.464</v>
      </c>
      <c r="F73">
        <v>149.93600000000001</v>
      </c>
      <c r="G73">
        <v>7.33</v>
      </c>
      <c r="H73">
        <v>29.154900000000001</v>
      </c>
      <c r="I73">
        <f t="shared" si="7"/>
        <v>-8.048411780075404E-2</v>
      </c>
      <c r="J73">
        <f t="shared" si="8"/>
        <v>-6.3829263354873378E-2</v>
      </c>
      <c r="K73">
        <f t="shared" si="9"/>
        <v>-0.15742725880551289</v>
      </c>
      <c r="L73">
        <f t="shared" si="10"/>
        <v>-5.9495101294283481E-2</v>
      </c>
      <c r="M73">
        <f t="shared" si="11"/>
        <v>1.7315312381262604E-2</v>
      </c>
      <c r="N73">
        <f t="shared" si="12"/>
        <v>-0.14067995310668224</v>
      </c>
      <c r="O73">
        <f t="shared" si="12"/>
        <v>-3.5062867582568491E-2</v>
      </c>
    </row>
    <row r="74" spans="1:15" x14ac:dyDescent="0.35">
      <c r="A74" s="1">
        <v>44626</v>
      </c>
      <c r="B74">
        <v>1918.75</v>
      </c>
      <c r="C74">
        <v>65.9221</v>
      </c>
      <c r="D74">
        <v>26.305</v>
      </c>
      <c r="E74">
        <v>158.4</v>
      </c>
      <c r="F74">
        <v>171.60300000000001</v>
      </c>
      <c r="G74">
        <v>5.5</v>
      </c>
      <c r="H74">
        <v>25.617799999999999</v>
      </c>
      <c r="I74">
        <f t="shared" si="7"/>
        <v>-2.6400714437938233E-2</v>
      </c>
      <c r="J74">
        <f t="shared" si="8"/>
        <v>-3.6764555467560411E-2</v>
      </c>
      <c r="K74">
        <f t="shared" si="9"/>
        <v>-4.380225372591795E-2</v>
      </c>
      <c r="L74">
        <f t="shared" si="10"/>
        <v>-1.8976366248823262E-2</v>
      </c>
      <c r="M74">
        <f t="shared" si="11"/>
        <v>0.14450832355138199</v>
      </c>
      <c r="N74">
        <f t="shared" si="12"/>
        <v>-0.24965893587994548</v>
      </c>
      <c r="O74">
        <f t="shared" si="12"/>
        <v>-0.12132094433525764</v>
      </c>
    </row>
    <row r="75" spans="1:15" x14ac:dyDescent="0.35">
      <c r="A75" s="1">
        <v>44633</v>
      </c>
      <c r="B75">
        <v>2033.49</v>
      </c>
      <c r="C75">
        <v>70.039400000000001</v>
      </c>
      <c r="D75">
        <v>29.37</v>
      </c>
      <c r="E75">
        <v>160.6</v>
      </c>
      <c r="F75">
        <v>167.94300000000001</v>
      </c>
      <c r="G75">
        <v>6.06</v>
      </c>
      <c r="H75">
        <v>28.130600000000001</v>
      </c>
      <c r="I75">
        <f t="shared" si="7"/>
        <v>5.9799348534201879E-2</v>
      </c>
      <c r="J75">
        <f t="shared" si="8"/>
        <v>6.2457051580577794E-2</v>
      </c>
      <c r="K75">
        <f t="shared" si="9"/>
        <v>0.11651777228663751</v>
      </c>
      <c r="L75">
        <f t="shared" si="10"/>
        <v>1.388888888888884E-2</v>
      </c>
      <c r="M75">
        <f t="shared" si="11"/>
        <v>-2.1328298456320671E-2</v>
      </c>
      <c r="N75">
        <f t="shared" si="12"/>
        <v>0.10181818181818181</v>
      </c>
      <c r="O75">
        <f t="shared" si="12"/>
        <v>9.8088048154018059E-2</v>
      </c>
    </row>
    <row r="76" spans="1:15" x14ac:dyDescent="0.35">
      <c r="A76" s="1">
        <v>44640</v>
      </c>
      <c r="B76">
        <v>2099.2600000000002</v>
      </c>
      <c r="C76">
        <v>71</v>
      </c>
      <c r="D76">
        <v>32.43</v>
      </c>
      <c r="E76">
        <v>167.08099999999999</v>
      </c>
      <c r="F76">
        <v>164.81399999999999</v>
      </c>
      <c r="G76">
        <v>6.3</v>
      </c>
      <c r="H76">
        <v>30.117999999999999</v>
      </c>
      <c r="I76">
        <f t="shared" si="7"/>
        <v>3.2343409606145235E-2</v>
      </c>
      <c r="J76">
        <f t="shared" si="8"/>
        <v>1.3715137479761275E-2</v>
      </c>
      <c r="K76">
        <f t="shared" si="9"/>
        <v>0.10418794688457611</v>
      </c>
      <c r="L76">
        <f t="shared" si="10"/>
        <v>4.0354919053549265E-2</v>
      </c>
      <c r="M76">
        <f t="shared" si="11"/>
        <v>-1.8631321341169405E-2</v>
      </c>
      <c r="N76">
        <f t="shared" si="12"/>
        <v>3.9603960396039639E-2</v>
      </c>
      <c r="O76">
        <f t="shared" si="12"/>
        <v>7.0649044101441127E-2</v>
      </c>
    </row>
    <row r="77" spans="1:15" x14ac:dyDescent="0.35">
      <c r="A77" s="1">
        <v>44647</v>
      </c>
      <c r="B77">
        <v>2115.58</v>
      </c>
      <c r="C77">
        <v>73.744900000000001</v>
      </c>
      <c r="D77">
        <v>33</v>
      </c>
      <c r="E77">
        <v>172.30699999999999</v>
      </c>
      <c r="F77">
        <v>170.78399999999999</v>
      </c>
      <c r="G77">
        <v>6.24</v>
      </c>
      <c r="H77">
        <v>29.706499999999998</v>
      </c>
      <c r="I77">
        <f t="shared" si="7"/>
        <v>7.774168040166396E-3</v>
      </c>
      <c r="J77">
        <f t="shared" si="8"/>
        <v>3.8660563380281676E-2</v>
      </c>
      <c r="K77">
        <f t="shared" si="9"/>
        <v>1.7576318223866849E-2</v>
      </c>
      <c r="L77">
        <f t="shared" si="10"/>
        <v>3.1278242289667801E-2</v>
      </c>
      <c r="M77">
        <f t="shared" si="11"/>
        <v>3.6222650988386951E-2</v>
      </c>
      <c r="N77">
        <f t="shared" si="12"/>
        <v>-9.52380952380949E-3</v>
      </c>
      <c r="O77">
        <f t="shared" si="12"/>
        <v>-1.366292582508799E-2</v>
      </c>
    </row>
    <row r="78" spans="1:15" x14ac:dyDescent="0.35">
      <c r="A78" s="1">
        <v>44654</v>
      </c>
      <c r="B78">
        <v>2164.81</v>
      </c>
      <c r="C78">
        <v>72.83</v>
      </c>
      <c r="D78">
        <v>35.1</v>
      </c>
      <c r="E78">
        <v>172.62100000000001</v>
      </c>
      <c r="F78">
        <v>169.34</v>
      </c>
      <c r="G78">
        <v>6.8</v>
      </c>
      <c r="H78">
        <v>30.284300000000002</v>
      </c>
      <c r="I78">
        <f t="shared" si="7"/>
        <v>2.3270214314750515E-2</v>
      </c>
      <c r="J78">
        <f t="shared" si="8"/>
        <v>-1.2406281654731455E-2</v>
      </c>
      <c r="K78">
        <f t="shared" si="9"/>
        <v>6.3636363636363713E-2</v>
      </c>
      <c r="L78">
        <f t="shared" si="10"/>
        <v>1.8223287504282037E-3</v>
      </c>
      <c r="M78">
        <f t="shared" si="11"/>
        <v>-8.4551246018361725E-3</v>
      </c>
      <c r="N78">
        <f t="shared" si="12"/>
        <v>8.9743589743589647E-2</v>
      </c>
      <c r="O78">
        <f t="shared" si="12"/>
        <v>1.9450288657364645E-2</v>
      </c>
    </row>
    <row r="79" spans="1:15" x14ac:dyDescent="0.35">
      <c r="A79" s="1">
        <v>44661</v>
      </c>
      <c r="B79">
        <v>2085.0700000000002</v>
      </c>
      <c r="C79">
        <v>75.071600000000004</v>
      </c>
      <c r="D79">
        <v>28.71</v>
      </c>
      <c r="E79">
        <v>167.828</v>
      </c>
      <c r="F79">
        <v>160.81800000000001</v>
      </c>
      <c r="G79">
        <v>6.33</v>
      </c>
      <c r="H79">
        <v>29.093599999999999</v>
      </c>
      <c r="I79">
        <f t="shared" si="7"/>
        <v>-3.683464137730319E-2</v>
      </c>
      <c r="J79">
        <f t="shared" si="8"/>
        <v>3.0778525332967321E-2</v>
      </c>
      <c r="K79">
        <f t="shared" si="9"/>
        <v>-0.18205128205128207</v>
      </c>
      <c r="L79">
        <f t="shared" si="10"/>
        <v>-2.7766030784203588E-2</v>
      </c>
      <c r="M79">
        <f t="shared" si="11"/>
        <v>-5.0324790362584082E-2</v>
      </c>
      <c r="N79">
        <f t="shared" si="12"/>
        <v>-6.9117647058823506E-2</v>
      </c>
      <c r="O79">
        <f t="shared" si="12"/>
        <v>-3.931740208622958E-2</v>
      </c>
    </row>
    <row r="80" spans="1:15" x14ac:dyDescent="0.35">
      <c r="A80" s="1">
        <v>44668</v>
      </c>
      <c r="B80">
        <v>2093.17</v>
      </c>
      <c r="C80">
        <v>70.130799999999994</v>
      </c>
      <c r="D80">
        <v>27.9</v>
      </c>
      <c r="E80">
        <v>164.017</v>
      </c>
      <c r="F80">
        <v>164.57300000000001</v>
      </c>
      <c r="G80">
        <v>6.165</v>
      </c>
      <c r="H80">
        <v>29.233699999999999</v>
      </c>
      <c r="I80">
        <f t="shared" si="7"/>
        <v>3.8847616626780379E-3</v>
      </c>
      <c r="J80">
        <f t="shared" si="8"/>
        <v>-6.5814502421688181E-2</v>
      </c>
      <c r="K80">
        <f t="shared" si="9"/>
        <v>-2.8213166144200663E-2</v>
      </c>
      <c r="L80">
        <f t="shared" si="10"/>
        <v>-2.2707772243010793E-2</v>
      </c>
      <c r="M80">
        <f t="shared" si="11"/>
        <v>2.3349376313596792E-2</v>
      </c>
      <c r="N80">
        <f t="shared" si="12"/>
        <v>-2.6066350710900466E-2</v>
      </c>
      <c r="O80">
        <f t="shared" si="12"/>
        <v>4.8154920669838397E-3</v>
      </c>
    </row>
    <row r="81" spans="1:15" x14ac:dyDescent="0.35">
      <c r="A81" s="1">
        <v>44675</v>
      </c>
      <c r="B81">
        <v>1973.31</v>
      </c>
      <c r="C81">
        <v>70.3596</v>
      </c>
      <c r="D81">
        <v>27</v>
      </c>
      <c r="E81">
        <v>125.321</v>
      </c>
      <c r="F81">
        <v>145.16900000000001</v>
      </c>
      <c r="G81">
        <v>6.09</v>
      </c>
      <c r="H81">
        <v>28.1831</v>
      </c>
      <c r="I81">
        <f t="shared" si="7"/>
        <v>-5.7262429711872453E-2</v>
      </c>
      <c r="J81">
        <f t="shared" si="8"/>
        <v>3.2624752605132645E-3</v>
      </c>
      <c r="K81">
        <f t="shared" si="9"/>
        <v>-3.2258064516129004E-2</v>
      </c>
      <c r="L81">
        <f t="shared" si="10"/>
        <v>-0.23592676368912979</v>
      </c>
      <c r="M81">
        <f t="shared" si="11"/>
        <v>-0.11790512416982124</v>
      </c>
      <c r="N81">
        <f t="shared" si="12"/>
        <v>-1.2165450121654486E-2</v>
      </c>
      <c r="O81">
        <f t="shared" si="12"/>
        <v>-3.5937975692437174E-2</v>
      </c>
    </row>
    <row r="82" spans="1:15" x14ac:dyDescent="0.35">
      <c r="A82" s="1">
        <v>44682</v>
      </c>
      <c r="B82">
        <v>1858.12</v>
      </c>
      <c r="C82">
        <v>71.320300000000003</v>
      </c>
      <c r="D82">
        <v>23.035</v>
      </c>
      <c r="E82">
        <v>118.819</v>
      </c>
      <c r="F82">
        <v>139.584</v>
      </c>
      <c r="G82">
        <v>5.0350000000000001</v>
      </c>
      <c r="H82">
        <v>26.878599999999999</v>
      </c>
      <c r="I82">
        <f t="shared" si="7"/>
        <v>-5.8374001043931312E-2</v>
      </c>
      <c r="J82">
        <f t="shared" si="8"/>
        <v>1.3654142434010419E-2</v>
      </c>
      <c r="K82">
        <f t="shared" si="9"/>
        <v>-0.1468518518518519</v>
      </c>
      <c r="L82">
        <f t="shared" si="10"/>
        <v>-5.1882765059327651E-2</v>
      </c>
      <c r="M82">
        <f t="shared" si="11"/>
        <v>-3.8472401132473188E-2</v>
      </c>
      <c r="N82">
        <f t="shared" si="12"/>
        <v>-0.1732348111658456</v>
      </c>
      <c r="O82">
        <f t="shared" si="12"/>
        <v>-4.6286604383478092E-2</v>
      </c>
    </row>
    <row r="83" spans="1:15" x14ac:dyDescent="0.35">
      <c r="A83" s="1">
        <v>44689</v>
      </c>
      <c r="B83">
        <v>1765.14</v>
      </c>
      <c r="C83">
        <v>68.117900000000006</v>
      </c>
      <c r="D83">
        <v>21.95</v>
      </c>
      <c r="E83">
        <v>115.637</v>
      </c>
      <c r="F83">
        <v>123.21299999999999</v>
      </c>
      <c r="G83">
        <v>4.6079999999999997</v>
      </c>
      <c r="H83">
        <v>26.3445</v>
      </c>
      <c r="I83">
        <f t="shared" si="7"/>
        <v>-5.0039825199664101E-2</v>
      </c>
      <c r="J83">
        <f t="shared" si="8"/>
        <v>-4.4901661939167337E-2</v>
      </c>
      <c r="K83">
        <f t="shared" si="9"/>
        <v>-4.7102235728239683E-2</v>
      </c>
      <c r="L83">
        <f t="shared" si="10"/>
        <v>-2.6780228751294044E-2</v>
      </c>
      <c r="M83">
        <f t="shared" si="11"/>
        <v>-0.1172842159559836</v>
      </c>
      <c r="N83">
        <f t="shared" si="12"/>
        <v>-8.4806355511420128E-2</v>
      </c>
      <c r="O83">
        <f t="shared" si="12"/>
        <v>-1.9870826605552283E-2</v>
      </c>
    </row>
    <row r="84" spans="1:15" x14ac:dyDescent="0.35">
      <c r="A84" s="1">
        <v>44696</v>
      </c>
      <c r="B84">
        <v>1765.63</v>
      </c>
      <c r="C84">
        <v>70.268100000000004</v>
      </c>
      <c r="D84">
        <v>23</v>
      </c>
      <c r="E84">
        <v>118.52500000000001</v>
      </c>
      <c r="F84">
        <v>114.78700000000001</v>
      </c>
      <c r="G84">
        <v>4.51</v>
      </c>
      <c r="H84">
        <v>26.213200000000001</v>
      </c>
      <c r="I84">
        <f t="shared" si="7"/>
        <v>2.775983774658819E-4</v>
      </c>
      <c r="J84">
        <f t="shared" si="8"/>
        <v>3.1565858606915409E-2</v>
      </c>
      <c r="K84">
        <f t="shared" si="9"/>
        <v>4.7835990888382751E-2</v>
      </c>
      <c r="L84">
        <f t="shared" si="10"/>
        <v>2.4974705327879487E-2</v>
      </c>
      <c r="M84">
        <f t="shared" si="11"/>
        <v>-6.8385641125530472E-2</v>
      </c>
      <c r="N84">
        <f t="shared" si="12"/>
        <v>-2.1267361111111049E-2</v>
      </c>
      <c r="O84">
        <f t="shared" si="12"/>
        <v>-4.9839624969157947E-3</v>
      </c>
    </row>
    <row r="85" spans="1:15" x14ac:dyDescent="0.35">
      <c r="A85" s="1">
        <v>44703</v>
      </c>
      <c r="B85">
        <v>1782.66</v>
      </c>
      <c r="C85">
        <v>70.7256</v>
      </c>
      <c r="D85">
        <v>24.29</v>
      </c>
      <c r="E85">
        <v>116.246</v>
      </c>
      <c r="F85">
        <v>128.60599999999999</v>
      </c>
      <c r="G85">
        <v>4.4960000000000004</v>
      </c>
      <c r="H85">
        <v>26.554600000000001</v>
      </c>
      <c r="I85">
        <f t="shared" si="7"/>
        <v>9.6452824204391607E-3</v>
      </c>
      <c r="J85">
        <f t="shared" si="8"/>
        <v>6.5107780059514564E-3</v>
      </c>
      <c r="K85">
        <f t="shared" si="9"/>
        <v>5.6086956521739006E-2</v>
      </c>
      <c r="L85">
        <f t="shared" si="10"/>
        <v>-1.92280109681503E-2</v>
      </c>
      <c r="M85">
        <f t="shared" si="11"/>
        <v>0.12038819726972561</v>
      </c>
      <c r="N85">
        <f t="shared" si="12"/>
        <v>-3.1042128603102626E-3</v>
      </c>
      <c r="O85">
        <f t="shared" si="12"/>
        <v>1.3023972654998328E-2</v>
      </c>
    </row>
    <row r="86" spans="1:15" x14ac:dyDescent="0.35">
      <c r="A86" s="1">
        <v>44710</v>
      </c>
      <c r="B86">
        <v>1810.68</v>
      </c>
      <c r="C86">
        <v>69.627600000000001</v>
      </c>
      <c r="D86">
        <v>24.7</v>
      </c>
      <c r="E86">
        <v>110.27500000000001</v>
      </c>
      <c r="F86">
        <v>139.39099999999999</v>
      </c>
      <c r="G86">
        <v>4.7439999999999998</v>
      </c>
      <c r="H86">
        <v>28.025500000000001</v>
      </c>
      <c r="I86">
        <f t="shared" si="7"/>
        <v>1.5718084211234995E-2</v>
      </c>
      <c r="J86">
        <f t="shared" si="8"/>
        <v>-1.5524788761070996E-2</v>
      </c>
      <c r="K86">
        <f t="shared" si="9"/>
        <v>1.6879374228077504E-2</v>
      </c>
      <c r="L86">
        <f t="shared" si="10"/>
        <v>-5.13652082652305E-2</v>
      </c>
      <c r="M86">
        <f t="shared" si="11"/>
        <v>8.3860784100275199E-2</v>
      </c>
      <c r="N86">
        <f t="shared" si="12"/>
        <v>5.5160142348754215E-2</v>
      </c>
      <c r="O86">
        <f t="shared" si="12"/>
        <v>5.5391532917083985E-2</v>
      </c>
    </row>
    <row r="87" spans="1:15" x14ac:dyDescent="0.35">
      <c r="A87" s="1">
        <v>44717</v>
      </c>
      <c r="B87">
        <v>1819.99</v>
      </c>
      <c r="C87">
        <v>69.902199999999993</v>
      </c>
      <c r="D87">
        <v>22.89</v>
      </c>
      <c r="E87">
        <v>102.339</v>
      </c>
      <c r="F87">
        <v>140.16200000000001</v>
      </c>
      <c r="G87">
        <v>4.6139999999999999</v>
      </c>
      <c r="H87">
        <v>27.106200000000001</v>
      </c>
      <c r="I87">
        <f t="shared" si="7"/>
        <v>5.1417147149137588E-3</v>
      </c>
      <c r="J87">
        <f t="shared" si="8"/>
        <v>3.9438383629479823E-3</v>
      </c>
      <c r="K87">
        <f t="shared" si="9"/>
        <v>-7.3279352226720551E-2</v>
      </c>
      <c r="L87">
        <f t="shared" si="10"/>
        <v>-7.1965540693720298E-2</v>
      </c>
      <c r="M87">
        <f t="shared" si="11"/>
        <v>5.5312035927714831E-3</v>
      </c>
      <c r="N87">
        <f t="shared" si="12"/>
        <v>-2.7403035413153476E-2</v>
      </c>
      <c r="O87">
        <f t="shared" si="12"/>
        <v>-3.2802269361831171E-2</v>
      </c>
    </row>
    <row r="88" spans="1:15" x14ac:dyDescent="0.35">
      <c r="A88" s="1">
        <v>44724</v>
      </c>
      <c r="B88">
        <v>1725.18</v>
      </c>
      <c r="C88">
        <v>67.945800000000006</v>
      </c>
      <c r="D88">
        <v>21.2</v>
      </c>
      <c r="E88">
        <v>91.957700000000003</v>
      </c>
      <c r="F88">
        <v>134.91300000000001</v>
      </c>
      <c r="G88">
        <v>4.3</v>
      </c>
      <c r="H88">
        <v>25.7316</v>
      </c>
      <c r="I88">
        <f t="shared" si="7"/>
        <v>-5.2093692822487991E-2</v>
      </c>
      <c r="J88">
        <f t="shared" si="8"/>
        <v>-2.7987674207678559E-2</v>
      </c>
      <c r="K88">
        <f t="shared" si="9"/>
        <v>-7.3831367409349147E-2</v>
      </c>
      <c r="L88">
        <f t="shared" si="10"/>
        <v>-0.1014403111228368</v>
      </c>
      <c r="M88">
        <f t="shared" si="11"/>
        <v>-3.7449522695166992E-2</v>
      </c>
      <c r="N88">
        <f t="shared" si="12"/>
        <v>-6.8053749458170776E-2</v>
      </c>
      <c r="O88">
        <f t="shared" si="12"/>
        <v>-5.071164530623995E-2</v>
      </c>
    </row>
    <row r="89" spans="1:15" x14ac:dyDescent="0.35">
      <c r="A89" s="1">
        <v>44731</v>
      </c>
      <c r="B89">
        <v>1676.67</v>
      </c>
      <c r="C89">
        <v>69.287499999999994</v>
      </c>
      <c r="D89">
        <v>20.614999999999998</v>
      </c>
      <c r="E89">
        <v>88.9131</v>
      </c>
      <c r="F89">
        <v>125.958</v>
      </c>
      <c r="G89">
        <v>4.0679999999999996</v>
      </c>
      <c r="H89">
        <v>26.055599999999998</v>
      </c>
      <c r="I89">
        <f t="shared" si="7"/>
        <v>-2.8118804994261448E-2</v>
      </c>
      <c r="J89">
        <f t="shared" si="8"/>
        <v>1.974662157189977E-2</v>
      </c>
      <c r="K89">
        <f t="shared" si="9"/>
        <v>-2.7594339622641573E-2</v>
      </c>
      <c r="L89">
        <f t="shared" si="10"/>
        <v>-3.3108701065816204E-2</v>
      </c>
      <c r="M89">
        <f t="shared" si="11"/>
        <v>-6.6376109048053245E-2</v>
      </c>
      <c r="N89">
        <f t="shared" si="12"/>
        <v>-5.3953488372093128E-2</v>
      </c>
      <c r="O89">
        <f t="shared" si="12"/>
        <v>1.2591521708716025E-2</v>
      </c>
    </row>
    <row r="90" spans="1:15" x14ac:dyDescent="0.35">
      <c r="A90" s="1">
        <v>44738</v>
      </c>
      <c r="B90">
        <v>1682.33</v>
      </c>
      <c r="C90">
        <v>72.833299999999994</v>
      </c>
      <c r="D90">
        <v>23.454999999999998</v>
      </c>
      <c r="E90">
        <v>92.723799999999997</v>
      </c>
      <c r="F90">
        <v>112.95699999999999</v>
      </c>
      <c r="G90">
        <v>4.0620000000000003</v>
      </c>
      <c r="H90">
        <v>26.003</v>
      </c>
      <c r="I90">
        <f t="shared" si="7"/>
        <v>3.3757388156285817E-3</v>
      </c>
      <c r="J90">
        <f t="shared" si="8"/>
        <v>5.1175175897528513E-2</v>
      </c>
      <c r="K90">
        <f t="shared" si="9"/>
        <v>0.13776376424933301</v>
      </c>
      <c r="L90">
        <f t="shared" si="10"/>
        <v>4.2858701361216722E-2</v>
      </c>
      <c r="M90">
        <f t="shared" si="11"/>
        <v>-0.10321694533098336</v>
      </c>
      <c r="N90">
        <f t="shared" si="12"/>
        <v>-1.4749262536871699E-3</v>
      </c>
      <c r="O90">
        <f t="shared" si="12"/>
        <v>-2.0187598827122732E-3</v>
      </c>
    </row>
    <row r="91" spans="1:15" x14ac:dyDescent="0.35">
      <c r="A91" s="1">
        <v>44745</v>
      </c>
      <c r="B91">
        <v>1688.85</v>
      </c>
      <c r="C91">
        <v>72.785399999999996</v>
      </c>
      <c r="D91">
        <v>23.22</v>
      </c>
      <c r="E91">
        <v>96.210400000000007</v>
      </c>
      <c r="F91">
        <v>109.973</v>
      </c>
      <c r="G91">
        <v>3.8639999999999999</v>
      </c>
      <c r="H91">
        <v>26.248200000000001</v>
      </c>
      <c r="I91">
        <f t="shared" si="7"/>
        <v>3.8755773243062119E-3</v>
      </c>
      <c r="J91">
        <f t="shared" si="8"/>
        <v>-6.5766620488150185E-4</v>
      </c>
      <c r="K91">
        <f t="shared" si="9"/>
        <v>-1.0019185674696174E-2</v>
      </c>
      <c r="L91">
        <f t="shared" si="10"/>
        <v>3.7601996466926524E-2</v>
      </c>
      <c r="M91">
        <f t="shared" si="11"/>
        <v>-2.6417132183043091E-2</v>
      </c>
      <c r="N91">
        <f t="shared" si="12"/>
        <v>-4.8744460856720906E-2</v>
      </c>
      <c r="O91">
        <f t="shared" si="12"/>
        <v>9.4296811906318112E-3</v>
      </c>
    </row>
    <row r="92" spans="1:15" x14ac:dyDescent="0.35">
      <c r="A92" s="1">
        <v>44752</v>
      </c>
      <c r="B92">
        <v>1740.46</v>
      </c>
      <c r="C92">
        <v>72.45</v>
      </c>
      <c r="D92">
        <v>26.875</v>
      </c>
      <c r="E92">
        <v>102.998</v>
      </c>
      <c r="F92">
        <v>110.742</v>
      </c>
      <c r="G92">
        <v>3.92</v>
      </c>
      <c r="H92">
        <v>26.572199999999999</v>
      </c>
      <c r="I92">
        <f t="shared" si="7"/>
        <v>3.0559256298664739E-2</v>
      </c>
      <c r="J92">
        <f t="shared" si="8"/>
        <v>-4.6080670024482018E-3</v>
      </c>
      <c r="K92">
        <f t="shared" si="9"/>
        <v>0.15740740740740744</v>
      </c>
      <c r="L92">
        <f t="shared" si="10"/>
        <v>7.0549545579271955E-2</v>
      </c>
      <c r="M92">
        <f t="shared" si="11"/>
        <v>6.9926254626135886E-3</v>
      </c>
      <c r="N92">
        <f t="shared" si="12"/>
        <v>1.449275362318847E-2</v>
      </c>
      <c r="O92">
        <f t="shared" si="12"/>
        <v>1.2343703568244546E-2</v>
      </c>
    </row>
    <row r="93" spans="1:15" x14ac:dyDescent="0.35">
      <c r="A93" s="1">
        <v>44759</v>
      </c>
      <c r="B93">
        <v>1620.13</v>
      </c>
      <c r="C93">
        <v>71.922899999999998</v>
      </c>
      <c r="D93">
        <v>25</v>
      </c>
      <c r="E93">
        <v>92.598500000000001</v>
      </c>
      <c r="F93">
        <v>97.004900000000006</v>
      </c>
      <c r="G93">
        <v>3.25</v>
      </c>
      <c r="H93">
        <v>25.757899999999999</v>
      </c>
      <c r="I93">
        <f t="shared" si="7"/>
        <v>-6.913689484389185E-2</v>
      </c>
      <c r="J93">
        <f t="shared" si="8"/>
        <v>-7.275362318840628E-3</v>
      </c>
      <c r="K93">
        <f t="shared" si="9"/>
        <v>-6.9767441860465129E-2</v>
      </c>
      <c r="L93">
        <f t="shared" si="10"/>
        <v>-0.100967979960776</v>
      </c>
      <c r="M93">
        <f t="shared" si="11"/>
        <v>-0.12404598074804496</v>
      </c>
      <c r="N93">
        <f t="shared" si="12"/>
        <v>-0.17091836734693877</v>
      </c>
      <c r="O93">
        <f t="shared" si="12"/>
        <v>-3.0644809236721082E-2</v>
      </c>
    </row>
    <row r="94" spans="1:15" x14ac:dyDescent="0.35">
      <c r="A94" s="1">
        <v>44766</v>
      </c>
      <c r="B94">
        <v>1701.73</v>
      </c>
      <c r="C94">
        <v>71.395799999999994</v>
      </c>
      <c r="D94">
        <v>26.88</v>
      </c>
      <c r="E94">
        <v>97.748400000000004</v>
      </c>
      <c r="F94">
        <v>106.626</v>
      </c>
      <c r="G94">
        <v>3.6059999999999999</v>
      </c>
      <c r="H94">
        <v>26.353200000000001</v>
      </c>
      <c r="I94">
        <f t="shared" si="7"/>
        <v>5.0366328627949652E-2</v>
      </c>
      <c r="J94">
        <f t="shared" si="8"/>
        <v>-7.3286811293761245E-3</v>
      </c>
      <c r="K94">
        <f t="shared" si="9"/>
        <v>7.5199999999999934E-2</v>
      </c>
      <c r="L94">
        <f t="shared" si="10"/>
        <v>5.5615371739283104E-2</v>
      </c>
      <c r="M94">
        <f t="shared" si="11"/>
        <v>9.9181587734227916E-2</v>
      </c>
      <c r="N94">
        <f t="shared" si="12"/>
        <v>0.10953846153846158</v>
      </c>
      <c r="O94">
        <f t="shared" si="12"/>
        <v>2.3111356127634597E-2</v>
      </c>
    </row>
    <row r="95" spans="1:15" x14ac:dyDescent="0.35">
      <c r="A95" s="1">
        <v>44773</v>
      </c>
      <c r="B95">
        <v>1721.11</v>
      </c>
      <c r="C95">
        <v>69.191699999999997</v>
      </c>
      <c r="D95">
        <v>25.035</v>
      </c>
      <c r="E95">
        <v>90.108000000000004</v>
      </c>
      <c r="F95">
        <v>114.511</v>
      </c>
      <c r="G95">
        <v>3.69</v>
      </c>
      <c r="H95">
        <v>26.5108</v>
      </c>
      <c r="I95">
        <f t="shared" si="7"/>
        <v>1.1388410617430456E-2</v>
      </c>
      <c r="J95">
        <f t="shared" si="8"/>
        <v>-3.0871563873505092E-2</v>
      </c>
      <c r="K95">
        <f t="shared" si="9"/>
        <v>-6.8638392857142794E-2</v>
      </c>
      <c r="L95">
        <f t="shared" si="10"/>
        <v>-7.8163939256294723E-2</v>
      </c>
      <c r="M95">
        <f t="shared" si="11"/>
        <v>7.3950068463601637E-2</v>
      </c>
      <c r="N95">
        <f t="shared" si="12"/>
        <v>2.3294509151414289E-2</v>
      </c>
      <c r="O95">
        <f t="shared" si="12"/>
        <v>5.9802984077834687E-3</v>
      </c>
    </row>
    <row r="96" spans="1:15" x14ac:dyDescent="0.35">
      <c r="A96" s="1">
        <v>44780</v>
      </c>
      <c r="B96">
        <v>1652.14</v>
      </c>
      <c r="C96">
        <v>68.712500000000006</v>
      </c>
      <c r="D96">
        <v>25.864999999999998</v>
      </c>
      <c r="E96">
        <v>91.943600000000004</v>
      </c>
      <c r="F96">
        <v>108.114</v>
      </c>
      <c r="G96">
        <v>3.7</v>
      </c>
      <c r="H96">
        <v>25.889199999999999</v>
      </c>
      <c r="I96">
        <f t="shared" si="7"/>
        <v>-4.0072976160733353E-2</v>
      </c>
      <c r="J96">
        <f t="shared" si="8"/>
        <v>-6.9256861733414388E-3</v>
      </c>
      <c r="K96">
        <f t="shared" si="9"/>
        <v>3.3153584981026496E-2</v>
      </c>
      <c r="L96">
        <f t="shared" si="10"/>
        <v>2.0371110223287525E-2</v>
      </c>
      <c r="M96">
        <f t="shared" si="11"/>
        <v>-5.5863628821685163E-2</v>
      </c>
      <c r="N96">
        <f t="shared" si="12"/>
        <v>2.7100271002711285E-3</v>
      </c>
      <c r="O96">
        <f t="shared" si="12"/>
        <v>-2.3447047995533876E-2</v>
      </c>
    </row>
    <row r="97" spans="1:15" x14ac:dyDescent="0.35">
      <c r="A97" s="1">
        <v>44787</v>
      </c>
      <c r="B97">
        <v>1735.07</v>
      </c>
      <c r="C97">
        <v>71.3</v>
      </c>
      <c r="D97">
        <v>28.274999999999999</v>
      </c>
      <c r="E97">
        <v>93.273300000000006</v>
      </c>
      <c r="F97">
        <v>112.627</v>
      </c>
      <c r="G97">
        <v>4.05</v>
      </c>
      <c r="H97">
        <v>27.5702</v>
      </c>
      <c r="I97">
        <f t="shared" si="7"/>
        <v>5.0195504012976899E-2</v>
      </c>
      <c r="J97">
        <f t="shared" si="8"/>
        <v>3.7656903765690197E-2</v>
      </c>
      <c r="K97">
        <f t="shared" si="9"/>
        <v>9.3176106707906436E-2</v>
      </c>
      <c r="L97">
        <f t="shared" si="10"/>
        <v>1.4462126782070817E-2</v>
      </c>
      <c r="M97">
        <f t="shared" si="11"/>
        <v>4.1742975007861949E-2</v>
      </c>
      <c r="N97">
        <f t="shared" si="12"/>
        <v>9.4594594594594517E-2</v>
      </c>
      <c r="O97">
        <f t="shared" si="12"/>
        <v>6.4930550190813285E-2</v>
      </c>
    </row>
    <row r="98" spans="1:15" x14ac:dyDescent="0.35">
      <c r="A98" s="1">
        <v>44794</v>
      </c>
      <c r="B98">
        <v>1673.4</v>
      </c>
      <c r="C98">
        <v>74.366699999999994</v>
      </c>
      <c r="D98">
        <v>27.2</v>
      </c>
      <c r="E98">
        <v>88.242500000000007</v>
      </c>
      <c r="F98">
        <v>100.873</v>
      </c>
      <c r="G98">
        <v>3.9239999999999999</v>
      </c>
      <c r="H98">
        <v>26.484500000000001</v>
      </c>
      <c r="I98">
        <f t="shared" si="7"/>
        <v>-3.5543234566905002E-2</v>
      </c>
      <c r="J98">
        <f t="shared" si="8"/>
        <v>4.3011220196353506E-2</v>
      </c>
      <c r="K98">
        <f t="shared" si="9"/>
        <v>-3.8019451812555283E-2</v>
      </c>
      <c r="L98">
        <f t="shared" si="10"/>
        <v>-5.3936121055007114E-2</v>
      </c>
      <c r="M98">
        <f t="shared" si="11"/>
        <v>-0.10436218668702879</v>
      </c>
      <c r="N98">
        <f t="shared" si="12"/>
        <v>-3.1111111111111089E-2</v>
      </c>
      <c r="O98">
        <f t="shared" si="12"/>
        <v>-3.9379474940334114E-2</v>
      </c>
    </row>
    <row r="99" spans="1:15" x14ac:dyDescent="0.35">
      <c r="A99" s="1">
        <v>44801</v>
      </c>
      <c r="B99">
        <v>1602.81</v>
      </c>
      <c r="C99">
        <v>70.4375</v>
      </c>
      <c r="D99">
        <v>25.21</v>
      </c>
      <c r="E99">
        <v>83.3506</v>
      </c>
      <c r="F99">
        <v>102.113</v>
      </c>
      <c r="G99">
        <v>3.718</v>
      </c>
      <c r="H99">
        <v>24.969899999999999</v>
      </c>
      <c r="I99">
        <f t="shared" si="7"/>
        <v>-4.2183578343492401E-2</v>
      </c>
      <c r="J99">
        <f t="shared" si="8"/>
        <v>-5.2835476093466505E-2</v>
      </c>
      <c r="K99">
        <f t="shared" si="9"/>
        <v>-7.3161764705882315E-2</v>
      </c>
      <c r="L99">
        <f t="shared" si="10"/>
        <v>-5.5437005977845177E-2</v>
      </c>
      <c r="M99">
        <f t="shared" si="11"/>
        <v>1.2292684861161973E-2</v>
      </c>
      <c r="N99">
        <f t="shared" si="12"/>
        <v>-5.2497451580020393E-2</v>
      </c>
      <c r="O99">
        <f t="shared" si="12"/>
        <v>-5.7188166663520223E-2</v>
      </c>
    </row>
    <row r="100" spans="1:15" x14ac:dyDescent="0.35">
      <c r="A100" s="1">
        <v>44808</v>
      </c>
      <c r="B100">
        <v>1505.75</v>
      </c>
      <c r="C100">
        <v>66.7958</v>
      </c>
      <c r="D100">
        <v>25.105</v>
      </c>
      <c r="E100">
        <v>81.366100000000003</v>
      </c>
      <c r="F100">
        <v>86.907600000000002</v>
      </c>
      <c r="G100">
        <v>3.794</v>
      </c>
      <c r="H100">
        <v>24.138200000000001</v>
      </c>
      <c r="I100">
        <f t="shared" si="7"/>
        <v>-6.0556148264610199E-2</v>
      </c>
      <c r="J100">
        <f t="shared" si="8"/>
        <v>-5.1701153504880248E-2</v>
      </c>
      <c r="K100">
        <f t="shared" si="9"/>
        <v>-4.1650138833796424E-3</v>
      </c>
      <c r="L100">
        <f t="shared" si="10"/>
        <v>-2.3809066761366959E-2</v>
      </c>
      <c r="M100">
        <f t="shared" si="11"/>
        <v>-0.14890758277594429</v>
      </c>
      <c r="N100">
        <f t="shared" si="12"/>
        <v>2.044109736417421E-2</v>
      </c>
      <c r="O100">
        <f t="shared" si="12"/>
        <v>-3.3308102955958874E-2</v>
      </c>
    </row>
    <row r="101" spans="1:15" x14ac:dyDescent="0.35">
      <c r="A101" s="1">
        <v>44815</v>
      </c>
      <c r="B101">
        <v>1534.68</v>
      </c>
      <c r="C101">
        <v>69.958299999999994</v>
      </c>
      <c r="D101">
        <v>26</v>
      </c>
      <c r="E101">
        <v>87.121200000000002</v>
      </c>
      <c r="F101">
        <v>92.184399999999997</v>
      </c>
      <c r="G101">
        <v>4.0199999999999996</v>
      </c>
      <c r="H101">
        <v>24.278300000000002</v>
      </c>
      <c r="I101">
        <f t="shared" si="7"/>
        <v>1.9213016769052071E-2</v>
      </c>
      <c r="J101">
        <f t="shared" si="8"/>
        <v>4.7345791202440868E-2</v>
      </c>
      <c r="K101">
        <f t="shared" si="9"/>
        <v>3.5650268870742963E-2</v>
      </c>
      <c r="L101">
        <f t="shared" si="10"/>
        <v>7.0730930940526848E-2</v>
      </c>
      <c r="M101">
        <f t="shared" si="11"/>
        <v>6.0717359586503372E-2</v>
      </c>
      <c r="N101">
        <f t="shared" si="12"/>
        <v>5.9567738534528125E-2</v>
      </c>
      <c r="O101">
        <f t="shared" si="12"/>
        <v>5.8040781831287802E-3</v>
      </c>
    </row>
    <row r="102" spans="1:15" x14ac:dyDescent="0.35">
      <c r="A102" s="1">
        <v>44822</v>
      </c>
      <c r="B102">
        <v>1501.91</v>
      </c>
      <c r="C102">
        <v>70.820800000000006</v>
      </c>
      <c r="D102">
        <v>25.3</v>
      </c>
      <c r="E102">
        <v>88.083699999999993</v>
      </c>
      <c r="F102">
        <v>88.197100000000006</v>
      </c>
      <c r="G102">
        <v>3.8639999999999999</v>
      </c>
      <c r="H102">
        <v>24.138200000000001</v>
      </c>
      <c r="I102">
        <f t="shared" si="7"/>
        <v>-2.1352985638699917E-2</v>
      </c>
      <c r="J102">
        <f t="shared" si="8"/>
        <v>1.232877299762869E-2</v>
      </c>
      <c r="K102">
        <f t="shared" si="9"/>
        <v>-2.6923076923076938E-2</v>
      </c>
      <c r="L102">
        <f t="shared" si="10"/>
        <v>1.1047827624045548E-2</v>
      </c>
      <c r="M102">
        <f t="shared" si="11"/>
        <v>-4.3253522287935775E-2</v>
      </c>
      <c r="N102">
        <f t="shared" si="12"/>
        <v>-3.8805970149253688E-2</v>
      </c>
      <c r="O102">
        <f t="shared" si="12"/>
        <v>-5.7705852551455106E-3</v>
      </c>
    </row>
    <row r="103" spans="1:15" x14ac:dyDescent="0.35">
      <c r="A103" s="1">
        <v>44829</v>
      </c>
      <c r="B103">
        <v>1457.78</v>
      </c>
      <c r="C103">
        <v>69.431200000000004</v>
      </c>
      <c r="D103">
        <v>24.66</v>
      </c>
      <c r="E103">
        <v>89.790400000000005</v>
      </c>
      <c r="F103">
        <v>84.308899999999994</v>
      </c>
      <c r="G103">
        <v>3.7879999999999998</v>
      </c>
      <c r="H103">
        <v>24.0243</v>
      </c>
      <c r="I103">
        <f t="shared" si="7"/>
        <v>-2.9382586173605674E-2</v>
      </c>
      <c r="J103">
        <f t="shared" si="8"/>
        <v>-1.962135417843347E-2</v>
      </c>
      <c r="K103">
        <f t="shared" si="9"/>
        <v>-2.5296442687747112E-2</v>
      </c>
      <c r="L103">
        <f t="shared" si="10"/>
        <v>1.937588906914689E-2</v>
      </c>
      <c r="M103">
        <f t="shared" si="11"/>
        <v>-4.4085349745059732E-2</v>
      </c>
      <c r="N103">
        <f t="shared" si="12"/>
        <v>-1.9668737060041463E-2</v>
      </c>
      <c r="O103">
        <f t="shared" si="12"/>
        <v>-4.7186617063410541E-3</v>
      </c>
    </row>
    <row r="104" spans="1:15" x14ac:dyDescent="0.35">
      <c r="A104" s="1">
        <v>44836</v>
      </c>
      <c r="B104">
        <v>1377.91</v>
      </c>
      <c r="C104">
        <v>66.268699999999995</v>
      </c>
      <c r="D104">
        <v>21.545000000000002</v>
      </c>
      <c r="E104">
        <v>99.425399999999996</v>
      </c>
      <c r="F104">
        <v>86.947299999999998</v>
      </c>
      <c r="G104">
        <v>3.3319999999999999</v>
      </c>
      <c r="H104">
        <v>21.816700000000001</v>
      </c>
      <c r="I104">
        <f t="shared" si="7"/>
        <v>-5.4788788431724855E-2</v>
      </c>
      <c r="J104">
        <f t="shared" si="8"/>
        <v>-4.554868704559345E-2</v>
      </c>
      <c r="K104">
        <f t="shared" si="9"/>
        <v>-0.12631792376317919</v>
      </c>
      <c r="L104">
        <f t="shared" si="10"/>
        <v>0.10730545804451253</v>
      </c>
      <c r="M104">
        <f t="shared" si="11"/>
        <v>3.1294442223774865E-2</v>
      </c>
      <c r="N104">
        <f t="shared" si="12"/>
        <v>-0.12038014783526929</v>
      </c>
      <c r="O104">
        <f t="shared" si="12"/>
        <v>-9.1890294410242879E-2</v>
      </c>
    </row>
    <row r="105" spans="1:15" x14ac:dyDescent="0.35">
      <c r="A105" s="1">
        <v>44843</v>
      </c>
      <c r="B105">
        <v>1405.21</v>
      </c>
      <c r="C105">
        <v>66.029200000000003</v>
      </c>
      <c r="D105">
        <v>20.09</v>
      </c>
      <c r="E105">
        <v>115.322</v>
      </c>
      <c r="F105">
        <v>90.260199999999998</v>
      </c>
      <c r="G105">
        <v>3.35</v>
      </c>
      <c r="H105">
        <v>22.334800000000001</v>
      </c>
      <c r="I105">
        <f t="shared" si="7"/>
        <v>1.9812614757132252E-2</v>
      </c>
      <c r="J105">
        <f t="shared" si="8"/>
        <v>-3.6140742160325479E-3</v>
      </c>
      <c r="K105">
        <f t="shared" si="9"/>
        <v>-6.7533070317939314E-2</v>
      </c>
      <c r="L105">
        <f t="shared" si="10"/>
        <v>0.15988469747167233</v>
      </c>
      <c r="M105">
        <f t="shared" si="11"/>
        <v>3.8102390758539828E-2</v>
      </c>
      <c r="N105">
        <f t="shared" si="12"/>
        <v>5.4021608643457508E-3</v>
      </c>
      <c r="O105">
        <f t="shared" si="12"/>
        <v>2.3747862875687087E-2</v>
      </c>
    </row>
    <row r="106" spans="1:15" x14ac:dyDescent="0.35">
      <c r="A106" s="1">
        <v>44850</v>
      </c>
      <c r="B106">
        <v>1397.23</v>
      </c>
      <c r="C106">
        <v>62.291699999999999</v>
      </c>
      <c r="D106">
        <v>19.866</v>
      </c>
      <c r="E106">
        <v>112.881</v>
      </c>
      <c r="F106">
        <v>87.8202</v>
      </c>
      <c r="G106">
        <v>3.4079999999999999</v>
      </c>
      <c r="H106">
        <v>22.909500000000001</v>
      </c>
      <c r="I106">
        <f t="shared" si="7"/>
        <v>-5.6788665039388952E-3</v>
      </c>
      <c r="J106">
        <f t="shared" si="8"/>
        <v>-5.6603745009783601E-2</v>
      </c>
      <c r="K106">
        <f t="shared" si="9"/>
        <v>-1.1149825783972167E-2</v>
      </c>
      <c r="L106">
        <f t="shared" si="10"/>
        <v>-2.1166819860911179E-2</v>
      </c>
      <c r="M106">
        <f t="shared" si="11"/>
        <v>-2.7032955832138605E-2</v>
      </c>
      <c r="N106">
        <f t="shared" si="12"/>
        <v>1.7313432835820874E-2</v>
      </c>
      <c r="O106">
        <f t="shared" si="12"/>
        <v>2.5731146014291495E-2</v>
      </c>
    </row>
    <row r="107" spans="1:15" x14ac:dyDescent="0.35">
      <c r="A107" s="1">
        <v>44857</v>
      </c>
      <c r="B107">
        <v>1411.62</v>
      </c>
      <c r="C107">
        <v>62.866700000000002</v>
      </c>
      <c r="D107">
        <v>19.896000000000001</v>
      </c>
      <c r="E107">
        <v>117.68300000000001</v>
      </c>
      <c r="F107">
        <v>89.1096</v>
      </c>
      <c r="G107">
        <v>3.5459999999999998</v>
      </c>
      <c r="H107">
        <v>23.267399999999999</v>
      </c>
      <c r="I107">
        <f t="shared" si="7"/>
        <v>1.0298948634082983E-2</v>
      </c>
      <c r="J107">
        <f t="shared" si="8"/>
        <v>9.2307642912299315E-3</v>
      </c>
      <c r="K107">
        <f t="shared" si="9"/>
        <v>1.5101177891876372E-3</v>
      </c>
      <c r="L107">
        <f t="shared" si="10"/>
        <v>4.2540374376556001E-2</v>
      </c>
      <c r="M107">
        <f t="shared" si="11"/>
        <v>1.4682271276995396E-2</v>
      </c>
      <c r="N107">
        <f t="shared" si="12"/>
        <v>4.0492957746478764E-2</v>
      </c>
      <c r="O107">
        <f t="shared" si="12"/>
        <v>1.5622340077260377E-2</v>
      </c>
    </row>
    <row r="108" spans="1:15" x14ac:dyDescent="0.35">
      <c r="A108" s="1">
        <v>44864</v>
      </c>
      <c r="B108">
        <v>1508.7</v>
      </c>
      <c r="C108">
        <v>65.933300000000003</v>
      </c>
      <c r="D108">
        <v>22.33</v>
      </c>
      <c r="E108">
        <v>123.041</v>
      </c>
      <c r="F108">
        <v>93.9499</v>
      </c>
      <c r="G108">
        <v>4.3</v>
      </c>
      <c r="H108">
        <v>24.4072</v>
      </c>
      <c r="I108">
        <f t="shared" si="7"/>
        <v>6.8772049135036539E-2</v>
      </c>
      <c r="J108">
        <f t="shared" si="8"/>
        <v>4.8779401495545383E-2</v>
      </c>
      <c r="K108">
        <f t="shared" si="9"/>
        <v>0.12233614796944092</v>
      </c>
      <c r="L108">
        <f t="shared" si="10"/>
        <v>4.5529090862741262E-2</v>
      </c>
      <c r="M108">
        <f t="shared" si="11"/>
        <v>5.4318502159138804E-2</v>
      </c>
      <c r="N108">
        <f t="shared" si="12"/>
        <v>0.21263395375070493</v>
      </c>
      <c r="O108">
        <f t="shared" si="12"/>
        <v>4.8986994679250939E-2</v>
      </c>
    </row>
    <row r="109" spans="1:15" x14ac:dyDescent="0.35">
      <c r="A109" s="1">
        <v>44871</v>
      </c>
      <c r="B109">
        <v>1601.27</v>
      </c>
      <c r="C109">
        <v>67.610399999999998</v>
      </c>
      <c r="D109">
        <v>23.4</v>
      </c>
      <c r="E109">
        <v>138.10400000000001</v>
      </c>
      <c r="F109">
        <v>108.114</v>
      </c>
      <c r="G109">
        <v>4.4320000000000004</v>
      </c>
      <c r="H109">
        <v>24.906500000000001</v>
      </c>
      <c r="I109">
        <f t="shared" si="7"/>
        <v>6.1357460064956459E-2</v>
      </c>
      <c r="J109">
        <f t="shared" si="8"/>
        <v>2.5436312151826179E-2</v>
      </c>
      <c r="K109">
        <f t="shared" si="9"/>
        <v>4.7917599641737585E-2</v>
      </c>
      <c r="L109">
        <f t="shared" si="10"/>
        <v>0.1224226070984471</v>
      </c>
      <c r="M109">
        <f t="shared" si="11"/>
        <v>0.15076226797473979</v>
      </c>
      <c r="N109">
        <f t="shared" si="12"/>
        <v>3.0697674418604715E-2</v>
      </c>
      <c r="O109">
        <f t="shared" si="12"/>
        <v>2.0457078239208171E-2</v>
      </c>
    </row>
    <row r="110" spans="1:15" x14ac:dyDescent="0.35">
      <c r="A110" s="1">
        <v>44878</v>
      </c>
      <c r="B110">
        <v>1690.38</v>
      </c>
      <c r="C110">
        <v>66.077100000000002</v>
      </c>
      <c r="D110">
        <v>25.925000000000001</v>
      </c>
      <c r="E110">
        <v>139.71100000000001</v>
      </c>
      <c r="F110">
        <v>117.93300000000001</v>
      </c>
      <c r="G110">
        <v>5.03</v>
      </c>
      <c r="H110">
        <v>26.884699999999999</v>
      </c>
      <c r="I110">
        <f t="shared" si="7"/>
        <v>5.5649578147345613E-2</v>
      </c>
      <c r="J110">
        <f t="shared" si="8"/>
        <v>-2.2678463668311388E-2</v>
      </c>
      <c r="K110">
        <f t="shared" si="9"/>
        <v>0.10790598290598297</v>
      </c>
      <c r="L110">
        <f t="shared" si="10"/>
        <v>1.1636158257545048E-2</v>
      </c>
      <c r="M110">
        <f t="shared" si="11"/>
        <v>9.0820800266385504E-2</v>
      </c>
      <c r="N110">
        <f t="shared" si="12"/>
        <v>0.13492779783393494</v>
      </c>
      <c r="O110">
        <f t="shared" si="12"/>
        <v>7.9425049685824867E-2</v>
      </c>
    </row>
    <row r="111" spans="1:15" x14ac:dyDescent="0.35">
      <c r="A111" s="1">
        <v>44885</v>
      </c>
      <c r="B111">
        <v>1707.23</v>
      </c>
      <c r="C111">
        <v>67.514600000000002</v>
      </c>
      <c r="D111">
        <v>24.405000000000001</v>
      </c>
      <c r="E111">
        <v>143.87899999999999</v>
      </c>
      <c r="F111">
        <v>113.024</v>
      </c>
      <c r="G111">
        <v>4.8620000000000001</v>
      </c>
      <c r="H111">
        <v>27.873799999999999</v>
      </c>
      <c r="I111">
        <f t="shared" si="7"/>
        <v>9.9681728368767875E-3</v>
      </c>
      <c r="J111">
        <f t="shared" si="8"/>
        <v>2.1754889364091312E-2</v>
      </c>
      <c r="K111">
        <f t="shared" si="9"/>
        <v>-5.8630665380906444E-2</v>
      </c>
      <c r="L111">
        <f t="shared" si="10"/>
        <v>2.9833012432807671E-2</v>
      </c>
      <c r="M111">
        <f t="shared" si="11"/>
        <v>-4.1625329636318931E-2</v>
      </c>
      <c r="N111">
        <f t="shared" si="12"/>
        <v>-3.3399602385685956E-2</v>
      </c>
      <c r="O111">
        <f t="shared" si="12"/>
        <v>3.6790442147392355E-2</v>
      </c>
    </row>
    <row r="112" spans="1:15" x14ac:dyDescent="0.35">
      <c r="A112" s="1">
        <v>44892</v>
      </c>
      <c r="B112">
        <v>1755.69</v>
      </c>
      <c r="C112">
        <v>70.533299999999997</v>
      </c>
      <c r="D112">
        <v>25.46</v>
      </c>
      <c r="E112">
        <v>138.91800000000001</v>
      </c>
      <c r="F112">
        <v>114.66</v>
      </c>
      <c r="G112">
        <v>4.75</v>
      </c>
      <c r="H112">
        <v>29.899100000000001</v>
      </c>
      <c r="I112">
        <f t="shared" si="7"/>
        <v>2.838516192897278E-2</v>
      </c>
      <c r="J112">
        <f t="shared" si="8"/>
        <v>4.4711810482473302E-2</v>
      </c>
      <c r="K112">
        <f t="shared" si="9"/>
        <v>4.322884654783854E-2</v>
      </c>
      <c r="L112">
        <f t="shared" si="10"/>
        <v>-3.4480361970822604E-2</v>
      </c>
      <c r="M112">
        <f t="shared" si="11"/>
        <v>1.4474801812004445E-2</v>
      </c>
      <c r="N112">
        <f t="shared" si="12"/>
        <v>-2.3035787741670144E-2</v>
      </c>
      <c r="O112">
        <f t="shared" si="12"/>
        <v>7.2659630190357927E-2</v>
      </c>
    </row>
    <row r="113" spans="1:15" x14ac:dyDescent="0.35">
      <c r="A113" s="1">
        <v>44899</v>
      </c>
      <c r="B113">
        <v>1733.46</v>
      </c>
      <c r="C113">
        <v>71.827100000000002</v>
      </c>
      <c r="D113">
        <v>23.61</v>
      </c>
      <c r="E113">
        <v>126.336</v>
      </c>
      <c r="F113">
        <v>117.239</v>
      </c>
      <c r="G113">
        <v>4.5739999999999998</v>
      </c>
      <c r="H113">
        <v>29.786100000000001</v>
      </c>
      <c r="I113">
        <f t="shared" si="7"/>
        <v>-1.2661688566888207E-2</v>
      </c>
      <c r="J113">
        <f t="shared" si="8"/>
        <v>1.8343108857801882E-2</v>
      </c>
      <c r="K113">
        <f t="shared" si="9"/>
        <v>-7.2663000785545995E-2</v>
      </c>
      <c r="L113">
        <f t="shared" si="10"/>
        <v>-9.0571416231158053E-2</v>
      </c>
      <c r="M113">
        <f t="shared" si="11"/>
        <v>2.2492586778301238E-2</v>
      </c>
      <c r="N113">
        <f t="shared" si="12"/>
        <v>-3.7052631578947448E-2</v>
      </c>
      <c r="O113">
        <f t="shared" si="12"/>
        <v>-3.7793779745878275E-3</v>
      </c>
    </row>
    <row r="114" spans="1:15" x14ac:dyDescent="0.35">
      <c r="A114" s="1">
        <v>44906</v>
      </c>
      <c r="B114">
        <v>1730.16</v>
      </c>
      <c r="C114">
        <v>71.3</v>
      </c>
      <c r="D114">
        <v>24.25</v>
      </c>
      <c r="E114">
        <v>130.364</v>
      </c>
      <c r="F114">
        <v>120.562</v>
      </c>
      <c r="G114">
        <v>4.4400000000000004</v>
      </c>
      <c r="H114">
        <v>30.5868</v>
      </c>
      <c r="I114">
        <f t="shared" si="7"/>
        <v>-1.9037070367934339E-3</v>
      </c>
      <c r="J114">
        <f t="shared" si="8"/>
        <v>-7.3384558196001315E-3</v>
      </c>
      <c r="K114">
        <f t="shared" si="9"/>
        <v>2.7107157983905061E-2</v>
      </c>
      <c r="L114">
        <f t="shared" si="10"/>
        <v>3.1883232016210794E-2</v>
      </c>
      <c r="M114">
        <f t="shared" si="11"/>
        <v>2.8343810506742617E-2</v>
      </c>
      <c r="N114">
        <f t="shared" si="12"/>
        <v>-2.929602098819406E-2</v>
      </c>
      <c r="O114">
        <f t="shared" si="12"/>
        <v>2.6881666280580419E-2</v>
      </c>
    </row>
    <row r="115" spans="1:15" x14ac:dyDescent="0.35">
      <c r="A115" s="1">
        <v>44913</v>
      </c>
      <c r="B115">
        <v>1741.3</v>
      </c>
      <c r="C115">
        <v>70.102099999999993</v>
      </c>
      <c r="D115">
        <v>24.44</v>
      </c>
      <c r="E115">
        <v>131.61500000000001</v>
      </c>
      <c r="F115">
        <v>123.339</v>
      </c>
      <c r="G115">
        <v>4.6619999999999999</v>
      </c>
      <c r="H115">
        <v>31.547599999999999</v>
      </c>
      <c r="I115">
        <f t="shared" si="7"/>
        <v>6.4387108706709384E-3</v>
      </c>
      <c r="J115">
        <f t="shared" si="8"/>
        <v>-1.6800841514726605E-2</v>
      </c>
      <c r="K115">
        <f t="shared" si="9"/>
        <v>7.835051546391858E-3</v>
      </c>
      <c r="L115">
        <f t="shared" si="10"/>
        <v>9.5962075419595561E-3</v>
      </c>
      <c r="M115">
        <f t="shared" si="11"/>
        <v>2.3033791742008258E-2</v>
      </c>
      <c r="N115">
        <f t="shared" si="12"/>
        <v>4.9999999999999822E-2</v>
      </c>
      <c r="O115">
        <f t="shared" si="12"/>
        <v>3.1412243189872679E-2</v>
      </c>
    </row>
    <row r="116" spans="1:15" x14ac:dyDescent="0.35">
      <c r="A116" s="1">
        <v>44920</v>
      </c>
      <c r="B116">
        <v>1780.27</v>
      </c>
      <c r="C116">
        <v>68.952100000000002</v>
      </c>
      <c r="D116">
        <v>25.38</v>
      </c>
      <c r="E116">
        <v>128.30000000000001</v>
      </c>
      <c r="F116">
        <v>123.09099999999999</v>
      </c>
      <c r="G116">
        <v>4.6420000000000003</v>
      </c>
      <c r="H116">
        <v>32.621499999999997</v>
      </c>
      <c r="I116">
        <f t="shared" si="7"/>
        <v>2.2379831160627139E-2</v>
      </c>
      <c r="J116">
        <f t="shared" si="8"/>
        <v>-1.6404644083415354E-2</v>
      </c>
      <c r="K116">
        <f t="shared" si="9"/>
        <v>3.8461538461538325E-2</v>
      </c>
      <c r="L116">
        <f t="shared" si="10"/>
        <v>-2.5187098734946622E-2</v>
      </c>
      <c r="M116">
        <f t="shared" si="11"/>
        <v>-2.0107184264507305E-3</v>
      </c>
      <c r="N116">
        <f t="shared" si="12"/>
        <v>-4.2900042900041457E-3</v>
      </c>
      <c r="O116">
        <f t="shared" si="12"/>
        <v>3.4040624326414637E-2</v>
      </c>
    </row>
    <row r="117" spans="1:15" x14ac:dyDescent="0.35">
      <c r="A117" s="1">
        <v>44927</v>
      </c>
      <c r="B117">
        <v>1792.01</v>
      </c>
      <c r="C117">
        <v>69.575000000000003</v>
      </c>
      <c r="D117">
        <v>25.13</v>
      </c>
      <c r="E117">
        <v>128.63800000000001</v>
      </c>
      <c r="F117">
        <v>125.72</v>
      </c>
      <c r="G117">
        <v>4.58</v>
      </c>
      <c r="H117">
        <v>33.365699999999997</v>
      </c>
      <c r="I117">
        <f t="shared" si="7"/>
        <v>6.5945053278435584E-3</v>
      </c>
      <c r="J117">
        <f t="shared" si="8"/>
        <v>9.0338075272544671E-3</v>
      </c>
      <c r="K117">
        <f t="shared" si="9"/>
        <v>-9.8502758077225749E-3</v>
      </c>
      <c r="L117">
        <f t="shared" si="10"/>
        <v>2.6344505066251411E-3</v>
      </c>
      <c r="M117">
        <f t="shared" si="11"/>
        <v>2.1358182157915628E-2</v>
      </c>
      <c r="N117">
        <f t="shared" si="12"/>
        <v>-1.3356311934511034E-2</v>
      </c>
      <c r="O117">
        <f t="shared" si="12"/>
        <v>2.2813175359808646E-2</v>
      </c>
    </row>
    <row r="118" spans="1:15" x14ac:dyDescent="0.35">
      <c r="A118" s="1">
        <v>44934</v>
      </c>
      <c r="B118">
        <v>1856.05</v>
      </c>
      <c r="C118">
        <v>70.245800000000003</v>
      </c>
      <c r="D118">
        <v>26.65</v>
      </c>
      <c r="E118">
        <v>131.535</v>
      </c>
      <c r="F118">
        <v>135.38999999999999</v>
      </c>
      <c r="G118">
        <v>5.64</v>
      </c>
      <c r="H118">
        <v>33.676499999999997</v>
      </c>
      <c r="I118">
        <f t="shared" si="7"/>
        <v>3.5736407720939001E-2</v>
      </c>
      <c r="J118">
        <f t="shared" si="8"/>
        <v>9.6413941789434965E-3</v>
      </c>
      <c r="K118">
        <f t="shared" si="9"/>
        <v>6.0485475527258137E-2</v>
      </c>
      <c r="L118">
        <f t="shared" si="10"/>
        <v>2.2520561575894993E-2</v>
      </c>
      <c r="M118">
        <f t="shared" si="11"/>
        <v>7.6916958320076168E-2</v>
      </c>
      <c r="N118">
        <f t="shared" si="12"/>
        <v>0.23144104803493448</v>
      </c>
      <c r="O118">
        <f t="shared" si="12"/>
        <v>9.3149551785216556E-3</v>
      </c>
    </row>
    <row r="119" spans="1:15" x14ac:dyDescent="0.35">
      <c r="A119" s="1">
        <v>44941</v>
      </c>
      <c r="B119">
        <v>1923.44</v>
      </c>
      <c r="C119">
        <v>69.7667</v>
      </c>
      <c r="D119">
        <v>31.355</v>
      </c>
      <c r="E119">
        <v>131.11799999999999</v>
      </c>
      <c r="F119">
        <v>152.55000000000001</v>
      </c>
      <c r="G119">
        <v>5.5</v>
      </c>
      <c r="H119">
        <v>34.138100000000001</v>
      </c>
      <c r="I119">
        <f t="shared" si="7"/>
        <v>3.6308289108590852E-2</v>
      </c>
      <c r="J119">
        <f t="shared" si="8"/>
        <v>-6.8203365895185275E-3</v>
      </c>
      <c r="K119">
        <f t="shared" si="9"/>
        <v>0.17654784240150101</v>
      </c>
      <c r="L119">
        <f t="shared" si="10"/>
        <v>-3.170258866461384E-3</v>
      </c>
      <c r="M119">
        <f t="shared" si="11"/>
        <v>0.12674495900731242</v>
      </c>
      <c r="N119">
        <f t="shared" si="12"/>
        <v>-2.4822695035460973E-2</v>
      </c>
      <c r="O119">
        <f t="shared" si="12"/>
        <v>1.3706887592238148E-2</v>
      </c>
    </row>
    <row r="120" spans="1:15" x14ac:dyDescent="0.35">
      <c r="A120" s="1">
        <v>44948</v>
      </c>
      <c r="B120">
        <v>1892.32</v>
      </c>
      <c r="C120">
        <v>68.760400000000004</v>
      </c>
      <c r="D120">
        <v>28.725000000000001</v>
      </c>
      <c r="E120">
        <v>131.495</v>
      </c>
      <c r="F120">
        <v>143.32499999999999</v>
      </c>
      <c r="G120">
        <v>5.2649999999999997</v>
      </c>
      <c r="H120">
        <v>34.618499999999997</v>
      </c>
      <c r="I120">
        <f t="shared" si="7"/>
        <v>-1.6179345339599971E-2</v>
      </c>
      <c r="J120">
        <f t="shared" si="8"/>
        <v>-1.4423786706265207E-2</v>
      </c>
      <c r="K120">
        <f t="shared" si="9"/>
        <v>-8.3878169350980691E-2</v>
      </c>
      <c r="L120">
        <f t="shared" si="10"/>
        <v>2.8752726551657393E-3</v>
      </c>
      <c r="M120">
        <f t="shared" si="11"/>
        <v>-6.0471976401180072E-2</v>
      </c>
      <c r="N120">
        <f t="shared" si="12"/>
        <v>-4.2727272727272836E-2</v>
      </c>
      <c r="O120">
        <f t="shared" si="12"/>
        <v>1.4072253581774996E-2</v>
      </c>
    </row>
    <row r="121" spans="1:15" x14ac:dyDescent="0.35">
      <c r="A121" s="1">
        <v>44955</v>
      </c>
      <c r="B121">
        <v>1911.5</v>
      </c>
      <c r="C121">
        <v>71.539599999999993</v>
      </c>
      <c r="D121">
        <v>30.125</v>
      </c>
      <c r="E121">
        <v>132.86500000000001</v>
      </c>
      <c r="F121">
        <v>145.011</v>
      </c>
      <c r="G121">
        <v>4.7859999999999996</v>
      </c>
      <c r="H121">
        <v>34.392499999999998</v>
      </c>
      <c r="I121">
        <f t="shared" si="7"/>
        <v>1.0135706434429625E-2</v>
      </c>
      <c r="J121">
        <f t="shared" si="8"/>
        <v>4.0418613038900153E-2</v>
      </c>
      <c r="K121">
        <f t="shared" si="9"/>
        <v>4.8738033072236675E-2</v>
      </c>
      <c r="L121">
        <f t="shared" si="10"/>
        <v>1.0418647096847922E-2</v>
      </c>
      <c r="M121">
        <f t="shared" si="11"/>
        <v>1.1763474620617442E-2</v>
      </c>
      <c r="N121">
        <f t="shared" si="12"/>
        <v>-9.0978157644824309E-2</v>
      </c>
      <c r="O121">
        <f t="shared" si="12"/>
        <v>-6.5283013417680724E-3</v>
      </c>
    </row>
    <row r="122" spans="1:15" x14ac:dyDescent="0.35">
      <c r="A122" s="1">
        <v>44962</v>
      </c>
      <c r="B122">
        <v>1906.13</v>
      </c>
      <c r="C122">
        <v>75.708299999999994</v>
      </c>
      <c r="D122">
        <v>31.504999999999999</v>
      </c>
      <c r="E122">
        <v>145.66499999999999</v>
      </c>
      <c r="F122">
        <v>136.63</v>
      </c>
      <c r="G122">
        <v>5.08</v>
      </c>
      <c r="H122">
        <v>35.042400000000001</v>
      </c>
      <c r="I122">
        <f t="shared" si="7"/>
        <v>-2.8093120585926945E-3</v>
      </c>
      <c r="J122">
        <f t="shared" si="8"/>
        <v>5.8271223210641487E-2</v>
      </c>
      <c r="K122">
        <f t="shared" si="9"/>
        <v>4.5809128630705409E-2</v>
      </c>
      <c r="L122">
        <f t="shared" si="10"/>
        <v>9.6338388589922053E-2</v>
      </c>
      <c r="M122">
        <f t="shared" si="11"/>
        <v>-5.7795615505030651E-2</v>
      </c>
      <c r="N122">
        <f t="shared" si="12"/>
        <v>6.1429168407856283E-2</v>
      </c>
      <c r="O122">
        <f t="shared" si="12"/>
        <v>1.8896561750381791E-2</v>
      </c>
    </row>
    <row r="123" spans="1:15" x14ac:dyDescent="0.35">
      <c r="A123" s="1">
        <v>44969</v>
      </c>
      <c r="B123">
        <v>1848.04</v>
      </c>
      <c r="C123">
        <v>75.4208</v>
      </c>
      <c r="D123">
        <v>29.68</v>
      </c>
      <c r="E123">
        <v>137.56800000000001</v>
      </c>
      <c r="F123">
        <v>132.56299999999999</v>
      </c>
      <c r="G123">
        <v>4.87</v>
      </c>
      <c r="H123">
        <v>33.243200000000002</v>
      </c>
      <c r="I123">
        <f t="shared" si="7"/>
        <v>-3.0475361071910179E-2</v>
      </c>
      <c r="J123">
        <f t="shared" si="8"/>
        <v>-3.7974700264038486E-3</v>
      </c>
      <c r="K123">
        <f t="shared" si="9"/>
        <v>-5.7927313124900737E-2</v>
      </c>
      <c r="L123">
        <f t="shared" si="10"/>
        <v>-5.558644835753257E-2</v>
      </c>
      <c r="M123">
        <f t="shared" si="11"/>
        <v>-2.9766522725609312E-2</v>
      </c>
      <c r="N123">
        <f t="shared" si="12"/>
        <v>-4.1338582677165392E-2</v>
      </c>
      <c r="O123">
        <f t="shared" si="12"/>
        <v>-5.1343515284341223E-2</v>
      </c>
    </row>
    <row r="124" spans="1:15" x14ac:dyDescent="0.35">
      <c r="A124" s="1">
        <v>44976</v>
      </c>
      <c r="B124">
        <v>1859.26</v>
      </c>
      <c r="C124">
        <v>76.427099999999996</v>
      </c>
      <c r="D124">
        <v>29.03</v>
      </c>
      <c r="E124">
        <v>134.77000000000001</v>
      </c>
      <c r="F124">
        <v>132.315</v>
      </c>
      <c r="G124">
        <v>4.8099999999999996</v>
      </c>
      <c r="H124">
        <v>34.0062</v>
      </c>
      <c r="I124">
        <f t="shared" si="7"/>
        <v>6.0712971580700881E-3</v>
      </c>
      <c r="J124">
        <f t="shared" si="8"/>
        <v>1.334247316390158E-2</v>
      </c>
      <c r="K124">
        <f t="shared" si="9"/>
        <v>-2.1900269541778927E-2</v>
      </c>
      <c r="L124">
        <f t="shared" si="10"/>
        <v>-2.0339032333100748E-2</v>
      </c>
      <c r="M124">
        <f t="shared" si="11"/>
        <v>-1.8708085966672172E-3</v>
      </c>
      <c r="N124">
        <f t="shared" si="12"/>
        <v>-1.2320328542094527E-2</v>
      </c>
      <c r="O124">
        <f t="shared" si="12"/>
        <v>2.295206237666636E-2</v>
      </c>
    </row>
    <row r="125" spans="1:15" x14ac:dyDescent="0.35">
      <c r="A125" s="1">
        <v>44983</v>
      </c>
      <c r="B125">
        <v>1807.31</v>
      </c>
      <c r="C125">
        <v>75.612499999999997</v>
      </c>
      <c r="D125">
        <v>28.4</v>
      </c>
      <c r="E125">
        <v>128.51900000000001</v>
      </c>
      <c r="F125">
        <v>122.992</v>
      </c>
      <c r="G125">
        <v>4.4619999999999997</v>
      </c>
      <c r="H125">
        <v>34.109900000000003</v>
      </c>
      <c r="I125">
        <f t="shared" si="7"/>
        <v>-2.7941223927799297E-2</v>
      </c>
      <c r="J125">
        <f t="shared" si="8"/>
        <v>-1.0658522958479355E-2</v>
      </c>
      <c r="K125">
        <f t="shared" si="9"/>
        <v>-2.1701687909059686E-2</v>
      </c>
      <c r="L125">
        <f t="shared" si="10"/>
        <v>-4.6382726125992479E-2</v>
      </c>
      <c r="M125">
        <f t="shared" si="11"/>
        <v>-7.0460643162150838E-2</v>
      </c>
      <c r="N125">
        <f t="shared" si="12"/>
        <v>-7.2349272349272353E-2</v>
      </c>
      <c r="O125">
        <f t="shared" si="12"/>
        <v>3.0494439249313388E-3</v>
      </c>
    </row>
    <row r="126" spans="1:15" x14ac:dyDescent="0.35">
      <c r="A126" s="1">
        <v>44990</v>
      </c>
      <c r="B126">
        <v>1841.85</v>
      </c>
      <c r="C126">
        <v>76.283299999999997</v>
      </c>
      <c r="D126">
        <v>28.74</v>
      </c>
      <c r="E126">
        <v>129.65</v>
      </c>
      <c r="F126">
        <v>129.83600000000001</v>
      </c>
      <c r="G126">
        <v>4.4539999999999997</v>
      </c>
      <c r="H126">
        <v>34.439599999999999</v>
      </c>
      <c r="I126">
        <f t="shared" si="7"/>
        <v>1.9111275874089007E-2</v>
      </c>
      <c r="J126">
        <f t="shared" si="8"/>
        <v>8.8715490163664423E-3</v>
      </c>
      <c r="K126">
        <f t="shared" si="9"/>
        <v>1.1971830985915588E-2</v>
      </c>
      <c r="L126">
        <f t="shared" si="10"/>
        <v>8.80025521518224E-3</v>
      </c>
      <c r="M126">
        <f t="shared" si="11"/>
        <v>5.5645895668011036E-2</v>
      </c>
      <c r="N126">
        <f t="shared" si="12"/>
        <v>-1.7929179740027168E-3</v>
      </c>
      <c r="O126">
        <f t="shared" si="12"/>
        <v>9.6658154963806808E-3</v>
      </c>
    </row>
    <row r="127" spans="1:15" x14ac:dyDescent="0.35">
      <c r="A127" s="1">
        <v>44997</v>
      </c>
      <c r="B127">
        <v>1799.58</v>
      </c>
      <c r="C127">
        <v>74.270799999999994</v>
      </c>
      <c r="D127">
        <v>27.39</v>
      </c>
      <c r="E127">
        <v>127.705</v>
      </c>
      <c r="F127">
        <v>120.46299999999999</v>
      </c>
      <c r="G127">
        <v>4.3680000000000003</v>
      </c>
      <c r="H127">
        <v>33.563499999999998</v>
      </c>
      <c r="I127">
        <f t="shared" si="7"/>
        <v>-2.2949751608437152E-2</v>
      </c>
      <c r="J127">
        <f t="shared" si="8"/>
        <v>-2.6381921075779413E-2</v>
      </c>
      <c r="K127">
        <f t="shared" si="9"/>
        <v>-4.6972860125260918E-2</v>
      </c>
      <c r="L127">
        <f t="shared" si="10"/>
        <v>-1.5001928268415066E-2</v>
      </c>
      <c r="M127">
        <f t="shared" si="11"/>
        <v>-7.2191071813672791E-2</v>
      </c>
      <c r="N127">
        <f t="shared" si="12"/>
        <v>-1.9308486753479848E-2</v>
      </c>
      <c r="O127">
        <f t="shared" si="12"/>
        <v>-2.5438739125890009E-2</v>
      </c>
    </row>
    <row r="128" spans="1:15" x14ac:dyDescent="0.35">
      <c r="A128" s="1">
        <v>45004</v>
      </c>
      <c r="B128">
        <v>1678.16</v>
      </c>
      <c r="C128">
        <v>70.006200000000007</v>
      </c>
      <c r="D128">
        <v>26.81</v>
      </c>
      <c r="E128">
        <v>129.98699999999999</v>
      </c>
      <c r="F128">
        <v>113.47</v>
      </c>
      <c r="G128">
        <v>3.8780000000000001</v>
      </c>
      <c r="H128">
        <v>29.889700000000001</v>
      </c>
      <c r="I128">
        <f t="shared" si="7"/>
        <v>-6.7471298858622464E-2</v>
      </c>
      <c r="J128">
        <f t="shared" si="8"/>
        <v>-5.7419605013006247E-2</v>
      </c>
      <c r="K128">
        <f t="shared" si="9"/>
        <v>-2.1175611537057382E-2</v>
      </c>
      <c r="L128">
        <f t="shared" si="10"/>
        <v>1.7869308171175824E-2</v>
      </c>
      <c r="M128">
        <f t="shared" si="11"/>
        <v>-5.8051019815212879E-2</v>
      </c>
      <c r="N128">
        <f t="shared" si="12"/>
        <v>-0.11217948717948723</v>
      </c>
      <c r="O128">
        <f t="shared" si="12"/>
        <v>-0.10945819118983413</v>
      </c>
    </row>
    <row r="129" spans="1:15" x14ac:dyDescent="0.35">
      <c r="A129" s="1">
        <v>45011</v>
      </c>
      <c r="B129">
        <v>1670.18</v>
      </c>
      <c r="C129">
        <v>71.922899999999998</v>
      </c>
      <c r="D129">
        <v>26.015000000000001</v>
      </c>
      <c r="E129">
        <v>109.745</v>
      </c>
      <c r="F129">
        <v>114.015</v>
      </c>
      <c r="G129">
        <v>3.84</v>
      </c>
      <c r="H129">
        <v>30.143999999999998</v>
      </c>
      <c r="I129">
        <f t="shared" si="7"/>
        <v>-4.7552080850454814E-3</v>
      </c>
      <c r="J129">
        <f t="shared" si="8"/>
        <v>2.7379003573968941E-2</v>
      </c>
      <c r="K129">
        <f t="shared" si="9"/>
        <v>-2.9653114509511358E-2</v>
      </c>
      <c r="L129">
        <f t="shared" si="10"/>
        <v>-0.15572326463415564</v>
      </c>
      <c r="M129">
        <f t="shared" si="11"/>
        <v>4.8030316383185223E-3</v>
      </c>
      <c r="N129">
        <f t="shared" si="12"/>
        <v>-9.7988653945333404E-3</v>
      </c>
      <c r="O129">
        <f t="shared" si="12"/>
        <v>8.5079475538394345E-3</v>
      </c>
    </row>
    <row r="130" spans="1:15" x14ac:dyDescent="0.35">
      <c r="A130" s="1">
        <v>45018</v>
      </c>
      <c r="B130">
        <v>1758.56</v>
      </c>
      <c r="C130">
        <v>72.929199999999994</v>
      </c>
      <c r="D130">
        <v>29.305</v>
      </c>
      <c r="E130">
        <v>110.36</v>
      </c>
      <c r="F130">
        <v>121.256</v>
      </c>
      <c r="G130">
        <v>4.452</v>
      </c>
      <c r="H130">
        <v>33.045400000000001</v>
      </c>
      <c r="I130">
        <f t="shared" si="7"/>
        <v>5.2916452118933144E-2</v>
      </c>
      <c r="J130">
        <f t="shared" si="8"/>
        <v>1.399137131567274E-2</v>
      </c>
      <c r="K130">
        <f t="shared" si="9"/>
        <v>0.12646550067268869</v>
      </c>
      <c r="L130">
        <f t="shared" si="10"/>
        <v>5.6038999498837505E-3</v>
      </c>
      <c r="M130">
        <f t="shared" si="11"/>
        <v>6.3509187387624344E-2</v>
      </c>
      <c r="N130">
        <f t="shared" si="12"/>
        <v>0.15937500000000004</v>
      </c>
      <c r="O130">
        <f t="shared" si="12"/>
        <v>9.6251326963906703E-2</v>
      </c>
    </row>
    <row r="131" spans="1:15" x14ac:dyDescent="0.35">
      <c r="A131" s="1">
        <v>45025</v>
      </c>
      <c r="B131">
        <v>1754.24</v>
      </c>
      <c r="C131">
        <v>71.970799999999997</v>
      </c>
      <c r="D131">
        <v>30.024999999999999</v>
      </c>
      <c r="E131">
        <v>105.379</v>
      </c>
      <c r="F131">
        <v>115.503</v>
      </c>
      <c r="G131">
        <v>4.63</v>
      </c>
      <c r="H131">
        <v>33.959099999999999</v>
      </c>
      <c r="I131">
        <f t="shared" si="7"/>
        <v>-2.4565553634792181E-3</v>
      </c>
      <c r="J131">
        <f t="shared" si="8"/>
        <v>-1.3141512590293059E-2</v>
      </c>
      <c r="K131">
        <f t="shared" si="9"/>
        <v>2.456918614570891E-2</v>
      </c>
      <c r="L131">
        <f t="shared" si="10"/>
        <v>-4.5134106560347886E-2</v>
      </c>
      <c r="M131">
        <f t="shared" si="11"/>
        <v>-4.7445074882892402E-2</v>
      </c>
      <c r="N131">
        <f t="shared" si="12"/>
        <v>3.9982030548068259E-2</v>
      </c>
      <c r="O131">
        <f t="shared" si="12"/>
        <v>2.7649839311976843E-2</v>
      </c>
    </row>
    <row r="132" spans="1:15" x14ac:dyDescent="0.35">
      <c r="A132" s="1">
        <v>45032</v>
      </c>
      <c r="B132">
        <v>1854.27</v>
      </c>
      <c r="C132">
        <v>75.804199999999994</v>
      </c>
      <c r="D132">
        <v>31.08</v>
      </c>
      <c r="E132">
        <v>109.884</v>
      </c>
      <c r="F132">
        <v>124.926</v>
      </c>
      <c r="G132">
        <v>5.3</v>
      </c>
      <c r="H132">
        <v>34.967100000000002</v>
      </c>
      <c r="I132">
        <f t="shared" ref="I132:I163" si="13">B132/B131-1</f>
        <v>5.7021844217438833E-2</v>
      </c>
      <c r="J132">
        <f t="shared" ref="J132:J163" si="14">C132/C131-1</f>
        <v>5.3263267880862664E-2</v>
      </c>
      <c r="K132">
        <f t="shared" ref="K132:K163" si="15">D132/D131-1</f>
        <v>3.5137385512073349E-2</v>
      </c>
      <c r="L132">
        <f t="shared" ref="L132:L163" si="16">E132/E131-1</f>
        <v>4.275045312633452E-2</v>
      </c>
      <c r="M132">
        <f t="shared" ref="M132:M163" si="17">F132/F131-1</f>
        <v>8.158229656372562E-2</v>
      </c>
      <c r="N132">
        <f t="shared" ref="N132:O163" si="18">G132/G131-1</f>
        <v>0.14470842332613398</v>
      </c>
      <c r="O132">
        <f t="shared" si="18"/>
        <v>2.9682765444313919E-2</v>
      </c>
    </row>
    <row r="133" spans="1:15" x14ac:dyDescent="0.35">
      <c r="A133" s="1">
        <v>45039</v>
      </c>
      <c r="B133">
        <v>1900.63</v>
      </c>
      <c r="C133">
        <v>79.589600000000004</v>
      </c>
      <c r="D133">
        <v>32.825000000000003</v>
      </c>
      <c r="E133">
        <v>109.943</v>
      </c>
      <c r="F133">
        <v>121.752</v>
      </c>
      <c r="G133">
        <v>5.03</v>
      </c>
      <c r="H133">
        <v>36.238799999999998</v>
      </c>
      <c r="I133">
        <f t="shared" si="13"/>
        <v>2.5001752711309555E-2</v>
      </c>
      <c r="J133">
        <f t="shared" si="14"/>
        <v>4.993654705148276E-2</v>
      </c>
      <c r="K133">
        <f t="shared" si="15"/>
        <v>5.6145431145431246E-2</v>
      </c>
      <c r="L133">
        <f t="shared" si="16"/>
        <v>5.3692985329978349E-4</v>
      </c>
      <c r="M133">
        <f t="shared" si="17"/>
        <v>-2.5407040968253303E-2</v>
      </c>
      <c r="N133">
        <f t="shared" si="18"/>
        <v>-5.0943396226414972E-2</v>
      </c>
      <c r="O133">
        <f t="shared" si="18"/>
        <v>3.6368472078038838E-2</v>
      </c>
    </row>
    <row r="134" spans="1:15" x14ac:dyDescent="0.35">
      <c r="A134" s="1">
        <v>45046</v>
      </c>
      <c r="B134">
        <v>1923.09</v>
      </c>
      <c r="C134">
        <v>80.883300000000006</v>
      </c>
      <c r="D134">
        <v>32.715000000000003</v>
      </c>
      <c r="E134">
        <v>112.42400000000001</v>
      </c>
      <c r="F134">
        <v>118.429</v>
      </c>
      <c r="G134">
        <v>4.93</v>
      </c>
      <c r="H134">
        <v>36.078600000000002</v>
      </c>
      <c r="I134">
        <f t="shared" si="13"/>
        <v>1.1817134318620637E-2</v>
      </c>
      <c r="J134">
        <f t="shared" si="14"/>
        <v>1.6254636284137591E-2</v>
      </c>
      <c r="K134">
        <f t="shared" si="15"/>
        <v>-3.351104341203337E-3</v>
      </c>
      <c r="L134">
        <f t="shared" si="16"/>
        <v>2.2566238869232258E-2</v>
      </c>
      <c r="M134">
        <f t="shared" si="17"/>
        <v>-2.7293186148892756E-2</v>
      </c>
      <c r="N134">
        <f t="shared" si="18"/>
        <v>-1.988071570576555E-2</v>
      </c>
      <c r="O134">
        <f t="shared" si="18"/>
        <v>-4.4206761813303519E-3</v>
      </c>
    </row>
    <row r="135" spans="1:15" x14ac:dyDescent="0.35">
      <c r="A135" s="1">
        <v>45053</v>
      </c>
      <c r="B135">
        <v>1912.37</v>
      </c>
      <c r="C135">
        <v>82.368700000000004</v>
      </c>
      <c r="D135">
        <v>33.005000000000003</v>
      </c>
      <c r="E135">
        <v>112.027</v>
      </c>
      <c r="F135">
        <v>117.586</v>
      </c>
      <c r="G135">
        <v>4.83</v>
      </c>
      <c r="H135">
        <v>37.048900000000003</v>
      </c>
      <c r="I135">
        <f t="shared" si="13"/>
        <v>-5.5743620943378147E-3</v>
      </c>
      <c r="J135">
        <f t="shared" si="14"/>
        <v>1.8364730420247444E-2</v>
      </c>
      <c r="K135">
        <f t="shared" si="15"/>
        <v>8.8644352743389998E-3</v>
      </c>
      <c r="L135">
        <f t="shared" si="16"/>
        <v>-3.5312744609692359E-3</v>
      </c>
      <c r="M135">
        <f t="shared" si="17"/>
        <v>-7.118188957096705E-3</v>
      </c>
      <c r="N135">
        <f t="shared" si="18"/>
        <v>-2.0283975659229125E-2</v>
      </c>
      <c r="O135">
        <f t="shared" si="18"/>
        <v>2.6894059082115174E-2</v>
      </c>
    </row>
    <row r="136" spans="1:15" x14ac:dyDescent="0.35">
      <c r="A136" s="1">
        <v>45060</v>
      </c>
      <c r="B136">
        <v>1939.03</v>
      </c>
      <c r="C136">
        <v>85.147900000000007</v>
      </c>
      <c r="D136">
        <v>35.375</v>
      </c>
      <c r="E136">
        <v>113.962</v>
      </c>
      <c r="F136">
        <v>113.718</v>
      </c>
      <c r="G136">
        <v>4.8460000000000001</v>
      </c>
      <c r="H136">
        <v>37.161900000000003</v>
      </c>
      <c r="I136">
        <f t="shared" si="13"/>
        <v>1.3940816892128671E-2</v>
      </c>
      <c r="J136">
        <f t="shared" si="14"/>
        <v>3.3740971995430247E-2</v>
      </c>
      <c r="K136">
        <f t="shared" si="15"/>
        <v>7.1807301923950906E-2</v>
      </c>
      <c r="L136">
        <f t="shared" si="16"/>
        <v>1.7272621778678277E-2</v>
      </c>
      <c r="M136">
        <f t="shared" si="17"/>
        <v>-3.2895072542649562E-2</v>
      </c>
      <c r="N136">
        <f t="shared" si="18"/>
        <v>3.3126293995859868E-3</v>
      </c>
      <c r="O136">
        <f t="shared" si="18"/>
        <v>3.050023077608266E-3</v>
      </c>
    </row>
    <row r="137" spans="1:15" x14ac:dyDescent="0.35">
      <c r="A137" s="1">
        <v>45067</v>
      </c>
      <c r="B137">
        <v>1992.31</v>
      </c>
      <c r="C137">
        <v>85.627099999999999</v>
      </c>
      <c r="D137">
        <v>38.344999999999999</v>
      </c>
      <c r="E137">
        <v>112.821</v>
      </c>
      <c r="F137">
        <v>111.78400000000001</v>
      </c>
      <c r="G137">
        <v>4.8239999999999998</v>
      </c>
      <c r="H137">
        <v>38.188699999999997</v>
      </c>
      <c r="I137">
        <f t="shared" si="13"/>
        <v>2.7477656353950053E-2</v>
      </c>
      <c r="J137">
        <f t="shared" si="14"/>
        <v>5.6278545918335698E-3</v>
      </c>
      <c r="K137">
        <f t="shared" si="15"/>
        <v>8.3957597173144771E-2</v>
      </c>
      <c r="L137">
        <f t="shared" si="16"/>
        <v>-1.0012109299591176E-2</v>
      </c>
      <c r="M137">
        <f t="shared" si="17"/>
        <v>-1.7006982183998987E-2</v>
      </c>
      <c r="N137">
        <f t="shared" si="18"/>
        <v>-4.539826661163926E-3</v>
      </c>
      <c r="O137">
        <f t="shared" si="18"/>
        <v>2.7630449465716023E-2</v>
      </c>
    </row>
    <row r="138" spans="1:15" x14ac:dyDescent="0.35">
      <c r="A138" s="1">
        <v>45074</v>
      </c>
      <c r="B138">
        <v>1984.12</v>
      </c>
      <c r="C138">
        <v>81.362499999999997</v>
      </c>
      <c r="D138">
        <v>35.134999999999998</v>
      </c>
      <c r="E138">
        <v>117.98099999999999</v>
      </c>
      <c r="F138">
        <v>108.411</v>
      </c>
      <c r="G138">
        <v>4.7480000000000002</v>
      </c>
      <c r="H138">
        <v>38.603200000000001</v>
      </c>
      <c r="I138">
        <f t="shared" si="13"/>
        <v>-4.1108060492593967E-3</v>
      </c>
      <c r="J138">
        <f t="shared" si="14"/>
        <v>-4.980432596689599E-2</v>
      </c>
      <c r="K138">
        <f t="shared" si="15"/>
        <v>-8.3713652366671054E-2</v>
      </c>
      <c r="L138">
        <f t="shared" si="16"/>
        <v>4.5736166139282552E-2</v>
      </c>
      <c r="M138">
        <f t="shared" si="17"/>
        <v>-3.0174264653259897E-2</v>
      </c>
      <c r="N138">
        <f t="shared" si="18"/>
        <v>-1.5754560530679806E-2</v>
      </c>
      <c r="O138">
        <f t="shared" si="18"/>
        <v>1.0853996077373695E-2</v>
      </c>
    </row>
    <row r="139" spans="1:15" x14ac:dyDescent="0.35">
      <c r="A139" s="1">
        <v>45081</v>
      </c>
      <c r="B139">
        <v>2018.09</v>
      </c>
      <c r="C139">
        <v>80.308300000000003</v>
      </c>
      <c r="D139">
        <v>36.32</v>
      </c>
      <c r="E139">
        <v>127.45699999999999</v>
      </c>
      <c r="F139">
        <v>113.47</v>
      </c>
      <c r="G139">
        <v>4.83</v>
      </c>
      <c r="H139">
        <v>38.132199999999997</v>
      </c>
      <c r="I139">
        <f t="shared" si="13"/>
        <v>1.7120940265709761E-2</v>
      </c>
      <c r="J139">
        <f t="shared" si="14"/>
        <v>-1.2956829005991599E-2</v>
      </c>
      <c r="K139">
        <f t="shared" si="15"/>
        <v>3.3727052796356904E-2</v>
      </c>
      <c r="L139">
        <f t="shared" si="16"/>
        <v>8.0318017307871692E-2</v>
      </c>
      <c r="M139">
        <f t="shared" si="17"/>
        <v>4.6665006318546975E-2</v>
      </c>
      <c r="N139">
        <f t="shared" si="18"/>
        <v>1.7270429654591357E-2</v>
      </c>
      <c r="O139">
        <f t="shared" si="18"/>
        <v>-1.2201061051933637E-2</v>
      </c>
    </row>
    <row r="140" spans="1:15" x14ac:dyDescent="0.35">
      <c r="A140" s="1">
        <v>45088</v>
      </c>
      <c r="B140">
        <v>2050.9899999999998</v>
      </c>
      <c r="C140">
        <v>80.835400000000007</v>
      </c>
      <c r="D140">
        <v>34.564999999999998</v>
      </c>
      <c r="E140">
        <v>128.35</v>
      </c>
      <c r="F140">
        <v>113.22199999999999</v>
      </c>
      <c r="G140">
        <v>4.7</v>
      </c>
      <c r="H140">
        <v>38.584400000000002</v>
      </c>
      <c r="I140">
        <f t="shared" si="13"/>
        <v>1.6302543494095767E-2</v>
      </c>
      <c r="J140">
        <f t="shared" si="14"/>
        <v>6.5634560811274056E-3</v>
      </c>
      <c r="K140">
        <f t="shared" si="15"/>
        <v>-4.8320484581497847E-2</v>
      </c>
      <c r="L140">
        <f t="shared" si="16"/>
        <v>7.0062844724103623E-3</v>
      </c>
      <c r="M140">
        <f t="shared" si="17"/>
        <v>-2.1855997179871522E-3</v>
      </c>
      <c r="N140">
        <f t="shared" si="18"/>
        <v>-2.6915113871635588E-2</v>
      </c>
      <c r="O140">
        <f t="shared" si="18"/>
        <v>1.1858744053582226E-2</v>
      </c>
    </row>
    <row r="141" spans="1:15" x14ac:dyDescent="0.35">
      <c r="A141" s="1">
        <v>45095</v>
      </c>
      <c r="B141">
        <v>2108.0500000000002</v>
      </c>
      <c r="C141">
        <v>81.650000000000006</v>
      </c>
      <c r="D141">
        <v>32.51</v>
      </c>
      <c r="E141">
        <v>170</v>
      </c>
      <c r="F141">
        <v>119.71899999999999</v>
      </c>
      <c r="G141">
        <v>4.7519999999999998</v>
      </c>
      <c r="H141">
        <v>38.706800000000001</v>
      </c>
      <c r="I141">
        <f t="shared" si="13"/>
        <v>2.7820710973725182E-2</v>
      </c>
      <c r="J141">
        <f t="shared" si="14"/>
        <v>1.007726812757781E-2</v>
      </c>
      <c r="K141">
        <f t="shared" si="15"/>
        <v>-5.9453204108201985E-2</v>
      </c>
      <c r="L141">
        <f t="shared" si="16"/>
        <v>0.32450331125827825</v>
      </c>
      <c r="M141">
        <f t="shared" si="17"/>
        <v>5.738284079065914E-2</v>
      </c>
      <c r="N141">
        <f t="shared" si="18"/>
        <v>1.1063829787233859E-2</v>
      </c>
      <c r="O141">
        <f t="shared" si="18"/>
        <v>3.1722665118545379E-3</v>
      </c>
    </row>
    <row r="142" spans="1:15" x14ac:dyDescent="0.35">
      <c r="A142" s="1">
        <v>45102</v>
      </c>
      <c r="B142">
        <v>2035</v>
      </c>
      <c r="C142">
        <v>80.150000000000006</v>
      </c>
      <c r="D142">
        <v>32</v>
      </c>
      <c r="E142">
        <v>152</v>
      </c>
      <c r="F142">
        <v>111.536</v>
      </c>
      <c r="G142">
        <v>5.2149999999999999</v>
      </c>
      <c r="H142">
        <v>37.811900000000001</v>
      </c>
      <c r="I142">
        <f t="shared" si="13"/>
        <v>-3.4652878252413477E-2</v>
      </c>
      <c r="J142">
        <f t="shared" si="14"/>
        <v>-1.8371096142069776E-2</v>
      </c>
      <c r="K142">
        <f t="shared" si="15"/>
        <v>-1.5687480775146034E-2</v>
      </c>
      <c r="L142">
        <f t="shared" si="16"/>
        <v>-0.10588235294117643</v>
      </c>
      <c r="M142">
        <f t="shared" si="17"/>
        <v>-6.8351723619475502E-2</v>
      </c>
      <c r="N142">
        <f t="shared" si="18"/>
        <v>9.7432659932660037E-2</v>
      </c>
      <c r="O142">
        <f t="shared" si="18"/>
        <v>-2.3119968584331407E-2</v>
      </c>
    </row>
    <row r="143" spans="1:15" x14ac:dyDescent="0.35">
      <c r="A143" s="1">
        <v>45109</v>
      </c>
      <c r="B143">
        <v>2060.38</v>
      </c>
      <c r="C143">
        <v>80.25</v>
      </c>
      <c r="D143">
        <v>32</v>
      </c>
      <c r="E143">
        <v>154.85</v>
      </c>
      <c r="F143">
        <v>111.486</v>
      </c>
      <c r="G143">
        <v>5.76</v>
      </c>
      <c r="H143">
        <v>37.124299999999998</v>
      </c>
      <c r="I143">
        <f t="shared" si="13"/>
        <v>1.2471744471744595E-2</v>
      </c>
      <c r="J143">
        <f t="shared" si="14"/>
        <v>1.2476606363067688E-3</v>
      </c>
      <c r="K143">
        <f t="shared" si="15"/>
        <v>0</v>
      </c>
      <c r="L143">
        <f t="shared" si="16"/>
        <v>1.8750000000000044E-2</v>
      </c>
      <c r="M143">
        <f t="shared" si="17"/>
        <v>-4.4828575527178227E-4</v>
      </c>
      <c r="N143">
        <f t="shared" si="18"/>
        <v>0.10450623202301057</v>
      </c>
      <c r="O143">
        <f t="shared" si="18"/>
        <v>-1.8184751361344009E-2</v>
      </c>
    </row>
    <row r="144" spans="1:15" x14ac:dyDescent="0.35">
      <c r="A144" s="1">
        <v>45116</v>
      </c>
      <c r="B144">
        <v>2035.57</v>
      </c>
      <c r="C144">
        <v>79.150000000000006</v>
      </c>
      <c r="D144">
        <v>32</v>
      </c>
      <c r="E144">
        <v>145</v>
      </c>
      <c r="F144">
        <v>111.238</v>
      </c>
      <c r="G144">
        <v>5.66</v>
      </c>
      <c r="H144">
        <v>36.276499999999999</v>
      </c>
      <c r="I144">
        <f t="shared" si="13"/>
        <v>-1.2041468078703987E-2</v>
      </c>
      <c r="J144">
        <f t="shared" si="14"/>
        <v>-1.3707165109034247E-2</v>
      </c>
      <c r="K144">
        <f t="shared" si="15"/>
        <v>0</v>
      </c>
      <c r="L144">
        <f t="shared" si="16"/>
        <v>-6.3609945108169197E-2</v>
      </c>
      <c r="M144">
        <f t="shared" si="17"/>
        <v>-2.2244945553702156E-3</v>
      </c>
      <c r="N144">
        <f t="shared" si="18"/>
        <v>-1.7361111111111049E-2</v>
      </c>
      <c r="O144">
        <f t="shared" si="18"/>
        <v>-2.2836794229116775E-2</v>
      </c>
    </row>
    <row r="145" spans="1:15" x14ac:dyDescent="0.35">
      <c r="A145" s="1">
        <v>45123</v>
      </c>
      <c r="B145">
        <v>2127.08</v>
      </c>
      <c r="C145">
        <v>80.95</v>
      </c>
      <c r="D145">
        <v>33.130000000000003</v>
      </c>
      <c r="E145">
        <v>154.19999999999999</v>
      </c>
      <c r="F145">
        <v>120.066</v>
      </c>
      <c r="G145">
        <v>6.5350000000000001</v>
      </c>
      <c r="H145">
        <v>36.361199999999997</v>
      </c>
      <c r="I145">
        <f t="shared" si="13"/>
        <v>4.4955467019065942E-2</v>
      </c>
      <c r="J145">
        <f t="shared" si="14"/>
        <v>2.2741629816803499E-2</v>
      </c>
      <c r="K145">
        <f t="shared" si="15"/>
        <v>3.531250000000008E-2</v>
      </c>
      <c r="L145">
        <f t="shared" si="16"/>
        <v>6.3448275862068915E-2</v>
      </c>
      <c r="M145">
        <f t="shared" si="17"/>
        <v>7.9361369316240937E-2</v>
      </c>
      <c r="N145">
        <f t="shared" si="18"/>
        <v>0.15459363957597172</v>
      </c>
      <c r="O145">
        <f t="shared" si="18"/>
        <v>2.3348448720246218E-3</v>
      </c>
    </row>
    <row r="146" spans="1:15" x14ac:dyDescent="0.35">
      <c r="A146" s="1">
        <v>45130</v>
      </c>
      <c r="B146">
        <v>2155.56</v>
      </c>
      <c r="C146">
        <v>80.099999999999994</v>
      </c>
      <c r="D146">
        <v>32.67</v>
      </c>
      <c r="E146">
        <v>159.75</v>
      </c>
      <c r="F146">
        <v>115.354</v>
      </c>
      <c r="G146">
        <v>6.6050000000000004</v>
      </c>
      <c r="H146">
        <v>36.530799999999999</v>
      </c>
      <c r="I146">
        <f t="shared" si="13"/>
        <v>1.3389247230945811E-2</v>
      </c>
      <c r="J146">
        <f t="shared" si="14"/>
        <v>-1.0500308832612881E-2</v>
      </c>
      <c r="K146">
        <f t="shared" si="15"/>
        <v>-1.3884696649562378E-2</v>
      </c>
      <c r="L146">
        <f t="shared" si="16"/>
        <v>3.5992217898832779E-2</v>
      </c>
      <c r="M146">
        <f t="shared" si="17"/>
        <v>-3.9245081871637333E-2</v>
      </c>
      <c r="N146">
        <f t="shared" si="18"/>
        <v>1.0711553175210442E-2</v>
      </c>
      <c r="O146">
        <f t="shared" si="18"/>
        <v>4.6643125089380622E-3</v>
      </c>
    </row>
    <row r="147" spans="1:15" x14ac:dyDescent="0.35">
      <c r="A147" s="1">
        <v>45137</v>
      </c>
      <c r="B147">
        <v>2189.2399999999998</v>
      </c>
      <c r="C147">
        <v>79.55</v>
      </c>
      <c r="D147">
        <v>35.32</v>
      </c>
      <c r="E147">
        <v>164.4</v>
      </c>
      <c r="F147">
        <v>120.4</v>
      </c>
      <c r="G147">
        <v>6.6</v>
      </c>
      <c r="H147">
        <v>38.433599999999998</v>
      </c>
      <c r="I147">
        <f t="shared" si="13"/>
        <v>1.5624710052144053E-2</v>
      </c>
      <c r="J147">
        <f t="shared" si="14"/>
        <v>-6.8664169787765461E-3</v>
      </c>
      <c r="K147">
        <f t="shared" si="15"/>
        <v>8.1114172023262876E-2</v>
      </c>
      <c r="L147">
        <f t="shared" si="16"/>
        <v>2.9107981220657386E-2</v>
      </c>
      <c r="M147">
        <f t="shared" si="17"/>
        <v>4.3743606636960974E-2</v>
      </c>
      <c r="N147">
        <f t="shared" si="18"/>
        <v>-7.5700227100694573E-4</v>
      </c>
      <c r="O147">
        <f t="shared" si="18"/>
        <v>5.2087553516484641E-2</v>
      </c>
    </row>
    <row r="148" spans="1:15" x14ac:dyDescent="0.35">
      <c r="A148" s="1">
        <v>45144</v>
      </c>
      <c r="B148">
        <v>2169.73</v>
      </c>
      <c r="C148">
        <v>78</v>
      </c>
      <c r="D148">
        <v>34.954999999999998</v>
      </c>
      <c r="E148">
        <v>163.1</v>
      </c>
      <c r="F148">
        <v>119.55</v>
      </c>
      <c r="G148">
        <v>6.27</v>
      </c>
      <c r="H148">
        <v>37.736600000000003</v>
      </c>
      <c r="I148">
        <f t="shared" si="13"/>
        <v>-8.9117684675960041E-3</v>
      </c>
      <c r="J148">
        <f t="shared" si="14"/>
        <v>-1.9484600879949632E-2</v>
      </c>
      <c r="K148">
        <f t="shared" si="15"/>
        <v>-1.033408833522087E-2</v>
      </c>
      <c r="L148">
        <f t="shared" si="16"/>
        <v>-7.9075425790754439E-3</v>
      </c>
      <c r="M148">
        <f t="shared" si="17"/>
        <v>-7.0598006644518874E-3</v>
      </c>
      <c r="N148">
        <f t="shared" si="18"/>
        <v>-5.0000000000000044E-2</v>
      </c>
      <c r="O148">
        <f t="shared" si="18"/>
        <v>-1.8135173389950299E-2</v>
      </c>
    </row>
    <row r="149" spans="1:15" x14ac:dyDescent="0.35">
      <c r="A149" s="1">
        <v>45151</v>
      </c>
      <c r="B149">
        <v>2105.31</v>
      </c>
      <c r="C149">
        <v>78.2</v>
      </c>
      <c r="D149">
        <v>34.844999999999999</v>
      </c>
      <c r="E149">
        <v>157.25</v>
      </c>
      <c r="F149">
        <v>113.95</v>
      </c>
      <c r="G149">
        <v>6.125</v>
      </c>
      <c r="H149">
        <v>37.972099999999998</v>
      </c>
      <c r="I149">
        <f t="shared" si="13"/>
        <v>-2.9690330133242404E-2</v>
      </c>
      <c r="J149">
        <f t="shared" si="14"/>
        <v>2.564102564102555E-3</v>
      </c>
      <c r="K149">
        <f t="shared" si="15"/>
        <v>-3.1469031612072484E-3</v>
      </c>
      <c r="L149">
        <f t="shared" si="16"/>
        <v>-3.5867565910484345E-2</v>
      </c>
      <c r="M149">
        <f t="shared" si="17"/>
        <v>-4.6842325386867389E-2</v>
      </c>
      <c r="N149">
        <f t="shared" si="18"/>
        <v>-2.3125996810207217E-2</v>
      </c>
      <c r="O149">
        <f t="shared" si="18"/>
        <v>6.2406258115461632E-3</v>
      </c>
    </row>
    <row r="150" spans="1:15" x14ac:dyDescent="0.35">
      <c r="A150" s="1">
        <v>45158</v>
      </c>
      <c r="B150">
        <v>2014.55</v>
      </c>
      <c r="C150">
        <v>75.650000000000006</v>
      </c>
      <c r="D150">
        <v>34.479999999999997</v>
      </c>
      <c r="E150">
        <v>154</v>
      </c>
      <c r="F150">
        <v>106.3</v>
      </c>
      <c r="G150">
        <v>5.86</v>
      </c>
      <c r="H150">
        <v>36.954700000000003</v>
      </c>
      <c r="I150">
        <f t="shared" si="13"/>
        <v>-4.3110040801592198E-2</v>
      </c>
      <c r="J150">
        <f t="shared" si="14"/>
        <v>-3.2608695652173836E-2</v>
      </c>
      <c r="K150">
        <f t="shared" si="15"/>
        <v>-1.047496053953223E-2</v>
      </c>
      <c r="L150">
        <f t="shared" si="16"/>
        <v>-2.0667726550079535E-2</v>
      </c>
      <c r="M150">
        <f t="shared" si="17"/>
        <v>-6.7134708205353277E-2</v>
      </c>
      <c r="N150">
        <f t="shared" si="18"/>
        <v>-4.3265306122448943E-2</v>
      </c>
      <c r="O150">
        <f t="shared" si="18"/>
        <v>-2.679335617466494E-2</v>
      </c>
    </row>
    <row r="151" spans="1:15" x14ac:dyDescent="0.35">
      <c r="A151" s="1">
        <v>45165</v>
      </c>
      <c r="B151">
        <v>2000.42</v>
      </c>
      <c r="C151">
        <v>72.45</v>
      </c>
      <c r="D151">
        <v>32.564999999999998</v>
      </c>
      <c r="E151">
        <v>156.1</v>
      </c>
      <c r="F151">
        <v>110.45</v>
      </c>
      <c r="G151">
        <v>5.7850000000000001</v>
      </c>
      <c r="H151">
        <v>37.529299999999999</v>
      </c>
      <c r="I151">
        <f t="shared" si="13"/>
        <v>-7.0139733439229524E-3</v>
      </c>
      <c r="J151">
        <f t="shared" si="14"/>
        <v>-4.2300066093853284E-2</v>
      </c>
      <c r="K151">
        <f t="shared" si="15"/>
        <v>-5.553944315545245E-2</v>
      </c>
      <c r="L151">
        <f t="shared" si="16"/>
        <v>1.3636363636363669E-2</v>
      </c>
      <c r="M151">
        <f t="shared" si="17"/>
        <v>3.9040451552210698E-2</v>
      </c>
      <c r="N151">
        <f t="shared" si="18"/>
        <v>-1.2798634812286713E-2</v>
      </c>
      <c r="O151">
        <f t="shared" si="18"/>
        <v>1.5548766462723185E-2</v>
      </c>
    </row>
    <row r="152" spans="1:15" x14ac:dyDescent="0.35">
      <c r="A152" s="1">
        <v>45172</v>
      </c>
      <c r="B152">
        <v>2050.94</v>
      </c>
      <c r="C152">
        <v>74.3</v>
      </c>
      <c r="D152">
        <v>32.65</v>
      </c>
      <c r="E152">
        <v>150.44999999999999</v>
      </c>
      <c r="F152">
        <v>117.9</v>
      </c>
      <c r="G152">
        <v>6.0350000000000001</v>
      </c>
      <c r="H152">
        <v>39.790100000000002</v>
      </c>
      <c r="I152">
        <f t="shared" si="13"/>
        <v>2.5254696513732133E-2</v>
      </c>
      <c r="J152">
        <f t="shared" si="14"/>
        <v>2.553485162180813E-2</v>
      </c>
      <c r="K152">
        <f t="shared" si="15"/>
        <v>2.6101642868110453E-3</v>
      </c>
      <c r="L152">
        <f t="shared" si="16"/>
        <v>-3.6194746957078805E-2</v>
      </c>
      <c r="M152">
        <f t="shared" si="17"/>
        <v>6.7451335445903204E-2</v>
      </c>
      <c r="N152">
        <f t="shared" si="18"/>
        <v>4.3215211754537686E-2</v>
      </c>
      <c r="O152">
        <f t="shared" si="18"/>
        <v>6.0240931751991189E-2</v>
      </c>
    </row>
    <row r="153" spans="1:15" x14ac:dyDescent="0.35">
      <c r="A153" s="1">
        <v>45179</v>
      </c>
      <c r="B153">
        <v>1943.99</v>
      </c>
      <c r="C153">
        <v>77.099999999999994</v>
      </c>
      <c r="D153">
        <v>31.795000000000002</v>
      </c>
      <c r="E153">
        <v>154.1</v>
      </c>
      <c r="F153">
        <v>110.3</v>
      </c>
      <c r="G153">
        <v>5.5650000000000004</v>
      </c>
      <c r="H153">
        <v>39.15</v>
      </c>
      <c r="I153">
        <f t="shared" si="13"/>
        <v>-5.2146820482315448E-2</v>
      </c>
      <c r="J153">
        <f t="shared" si="14"/>
        <v>3.7685060565275874E-2</v>
      </c>
      <c r="K153">
        <f t="shared" si="15"/>
        <v>-2.6186830015313856E-2</v>
      </c>
      <c r="L153">
        <f t="shared" si="16"/>
        <v>2.4260551678298548E-2</v>
      </c>
      <c r="M153">
        <f t="shared" si="17"/>
        <v>-6.4461407972858376E-2</v>
      </c>
      <c r="N153">
        <f t="shared" si="18"/>
        <v>-7.7879038939519418E-2</v>
      </c>
      <c r="O153">
        <f t="shared" si="18"/>
        <v>-1.6086916092193926E-2</v>
      </c>
    </row>
    <row r="154" spans="1:15" x14ac:dyDescent="0.35">
      <c r="A154" s="1">
        <v>45186</v>
      </c>
      <c r="B154">
        <v>1975.05</v>
      </c>
      <c r="C154">
        <v>73.5</v>
      </c>
      <c r="D154">
        <v>32</v>
      </c>
      <c r="E154">
        <v>154.25</v>
      </c>
      <c r="F154">
        <v>116.8</v>
      </c>
      <c r="G154">
        <v>5.71</v>
      </c>
      <c r="H154">
        <v>41.44</v>
      </c>
      <c r="I154">
        <f t="shared" si="13"/>
        <v>1.5977448443664777E-2</v>
      </c>
      <c r="J154">
        <f t="shared" si="14"/>
        <v>-4.6692607003890996E-2</v>
      </c>
      <c r="K154">
        <f t="shared" si="15"/>
        <v>6.447554646957121E-3</v>
      </c>
      <c r="L154">
        <f t="shared" si="16"/>
        <v>9.7339390006490056E-4</v>
      </c>
      <c r="M154">
        <f t="shared" si="17"/>
        <v>5.8930190389845816E-2</v>
      </c>
      <c r="N154">
        <f t="shared" si="18"/>
        <v>2.6055705300988219E-2</v>
      </c>
      <c r="O154">
        <f t="shared" si="18"/>
        <v>5.8492975734355079E-2</v>
      </c>
    </row>
    <row r="155" spans="1:15" x14ac:dyDescent="0.35">
      <c r="A155" s="1">
        <v>45193</v>
      </c>
      <c r="B155">
        <v>1949.25</v>
      </c>
      <c r="C155">
        <v>72.45</v>
      </c>
      <c r="D155">
        <v>29.824999999999999</v>
      </c>
      <c r="E155">
        <v>148.69999999999999</v>
      </c>
      <c r="F155">
        <v>111.45</v>
      </c>
      <c r="G155">
        <v>5.42</v>
      </c>
      <c r="H155">
        <v>41.25</v>
      </c>
      <c r="I155">
        <f t="shared" si="13"/>
        <v>-1.3062960431381443E-2</v>
      </c>
      <c r="J155">
        <f t="shared" si="14"/>
        <v>-1.4285714285714235E-2</v>
      </c>
      <c r="K155">
        <f t="shared" si="15"/>
        <v>-6.7968750000000022E-2</v>
      </c>
      <c r="L155">
        <f t="shared" si="16"/>
        <v>-3.5980551053484633E-2</v>
      </c>
      <c r="M155">
        <f t="shared" si="17"/>
        <v>-4.5804794520547865E-2</v>
      </c>
      <c r="N155">
        <f t="shared" si="18"/>
        <v>-5.0788091068301178E-2</v>
      </c>
      <c r="O155">
        <f t="shared" si="18"/>
        <v>-4.5849420849419786E-3</v>
      </c>
    </row>
    <row r="156" spans="1:15" x14ac:dyDescent="0.35">
      <c r="A156" s="1">
        <v>45200</v>
      </c>
      <c r="B156">
        <v>1915.6</v>
      </c>
      <c r="C156">
        <v>71.7</v>
      </c>
      <c r="D156">
        <v>32.234999999999999</v>
      </c>
      <c r="E156">
        <v>125.2</v>
      </c>
      <c r="F156">
        <v>111.95</v>
      </c>
      <c r="G156">
        <v>5.7</v>
      </c>
      <c r="H156">
        <v>41.37</v>
      </c>
      <c r="I156">
        <f t="shared" si="13"/>
        <v>-1.7263049890983706E-2</v>
      </c>
      <c r="J156">
        <f t="shared" si="14"/>
        <v>-1.0351966873705987E-2</v>
      </c>
      <c r="K156">
        <f t="shared" si="15"/>
        <v>8.0804694048616899E-2</v>
      </c>
      <c r="L156">
        <f t="shared" si="16"/>
        <v>-0.15803631472763946</v>
      </c>
      <c r="M156">
        <f t="shared" si="17"/>
        <v>4.4863167339614929E-3</v>
      </c>
      <c r="N156">
        <f t="shared" si="18"/>
        <v>5.1660516605166018E-2</v>
      </c>
      <c r="O156">
        <f t="shared" si="18"/>
        <v>2.9090909090907502E-3</v>
      </c>
    </row>
    <row r="157" spans="1:15" x14ac:dyDescent="0.35">
      <c r="A157" s="1">
        <v>45207</v>
      </c>
      <c r="B157">
        <v>1870.43</v>
      </c>
      <c r="C157">
        <v>74.95</v>
      </c>
      <c r="D157">
        <v>28.75</v>
      </c>
      <c r="E157">
        <v>107.6</v>
      </c>
      <c r="F157">
        <v>107.4</v>
      </c>
      <c r="G157">
        <v>6.3250000000000002</v>
      </c>
      <c r="H157">
        <v>41.15</v>
      </c>
      <c r="I157">
        <f t="shared" si="13"/>
        <v>-2.3580079348506922E-2</v>
      </c>
      <c r="J157">
        <f t="shared" si="14"/>
        <v>4.5327754532775488E-2</v>
      </c>
      <c r="K157">
        <f t="shared" si="15"/>
        <v>-0.10811230029471075</v>
      </c>
      <c r="L157">
        <f t="shared" si="16"/>
        <v>-0.14057507987220452</v>
      </c>
      <c r="M157">
        <f t="shared" si="17"/>
        <v>-4.064314426083071E-2</v>
      </c>
      <c r="N157">
        <f t="shared" si="18"/>
        <v>0.10964912280701755</v>
      </c>
      <c r="O157">
        <f t="shared" si="18"/>
        <v>-5.3178631858834535E-3</v>
      </c>
    </row>
    <row r="158" spans="1:15" x14ac:dyDescent="0.35">
      <c r="A158" s="1">
        <v>45214</v>
      </c>
      <c r="B158">
        <v>1974.56</v>
      </c>
      <c r="C158">
        <v>75.7</v>
      </c>
      <c r="D158">
        <v>28.395</v>
      </c>
      <c r="E158">
        <v>105.9</v>
      </c>
      <c r="F158">
        <v>109.15</v>
      </c>
      <c r="G158">
        <v>6.78</v>
      </c>
      <c r="H158">
        <v>42.44</v>
      </c>
      <c r="I158">
        <f t="shared" si="13"/>
        <v>5.5671690466897905E-2</v>
      </c>
      <c r="J158">
        <f t="shared" si="14"/>
        <v>1.0006671114076049E-2</v>
      </c>
      <c r="K158">
        <f t="shared" si="15"/>
        <v>-1.2347826086956504E-2</v>
      </c>
      <c r="L158">
        <f t="shared" si="16"/>
        <v>-1.579925650557612E-2</v>
      </c>
      <c r="M158">
        <f t="shared" si="17"/>
        <v>1.6294227188081933E-2</v>
      </c>
      <c r="N158">
        <f t="shared" si="18"/>
        <v>7.1936758893280661E-2</v>
      </c>
      <c r="O158">
        <f t="shared" si="18"/>
        <v>3.1348724179829812E-2</v>
      </c>
    </row>
    <row r="159" spans="1:15" x14ac:dyDescent="0.35">
      <c r="A159" s="1">
        <v>45221</v>
      </c>
      <c r="B159">
        <v>2028.92</v>
      </c>
      <c r="C159">
        <v>74.2</v>
      </c>
      <c r="D159">
        <v>28.7</v>
      </c>
      <c r="E159">
        <v>104.6</v>
      </c>
      <c r="F159">
        <v>107.95</v>
      </c>
      <c r="G159">
        <v>7</v>
      </c>
      <c r="H159">
        <v>44.4</v>
      </c>
      <c r="I159">
        <f t="shared" si="13"/>
        <v>2.7530183939713293E-2</v>
      </c>
      <c r="J159">
        <f t="shared" si="14"/>
        <v>-1.9815059445178362E-2</v>
      </c>
      <c r="K159">
        <f t="shared" si="15"/>
        <v>1.0741327698538417E-2</v>
      </c>
      <c r="L159">
        <f t="shared" si="16"/>
        <v>-1.2275731822474101E-2</v>
      </c>
      <c r="M159">
        <f t="shared" si="17"/>
        <v>-1.0994044892350008E-2</v>
      </c>
      <c r="N159">
        <f t="shared" si="18"/>
        <v>3.2448377581120846E-2</v>
      </c>
      <c r="O159">
        <f t="shared" si="18"/>
        <v>4.6182846371347841E-2</v>
      </c>
    </row>
    <row r="160" spans="1:15" x14ac:dyDescent="0.35">
      <c r="A160" s="1">
        <v>45228</v>
      </c>
      <c r="B160">
        <v>2103.73</v>
      </c>
      <c r="C160">
        <v>75.45</v>
      </c>
      <c r="D160">
        <v>28.96</v>
      </c>
      <c r="E160">
        <v>106.7</v>
      </c>
      <c r="F160">
        <v>111.35</v>
      </c>
      <c r="G160">
        <v>7.32</v>
      </c>
      <c r="H160">
        <v>46.81</v>
      </c>
      <c r="I160">
        <f t="shared" si="13"/>
        <v>3.6871833290617717E-2</v>
      </c>
      <c r="J160">
        <f t="shared" si="14"/>
        <v>1.6846361185983927E-2</v>
      </c>
      <c r="K160">
        <f t="shared" si="15"/>
        <v>9.0592334494774551E-3</v>
      </c>
      <c r="L160">
        <f t="shared" si="16"/>
        <v>2.0076481835564097E-2</v>
      </c>
      <c r="M160">
        <f t="shared" si="17"/>
        <v>3.1496062992125928E-2</v>
      </c>
      <c r="N160">
        <f t="shared" si="18"/>
        <v>4.5714285714285818E-2</v>
      </c>
      <c r="O160">
        <f t="shared" si="18"/>
        <v>5.4279279279279447E-2</v>
      </c>
    </row>
    <row r="161" spans="1:15" x14ac:dyDescent="0.35">
      <c r="A161" s="1">
        <v>45235</v>
      </c>
      <c r="B161">
        <v>2177.29</v>
      </c>
      <c r="C161">
        <v>78.599999999999994</v>
      </c>
      <c r="D161">
        <v>31.295000000000002</v>
      </c>
      <c r="E161">
        <v>110</v>
      </c>
      <c r="F161">
        <v>113.8</v>
      </c>
      <c r="G161">
        <v>7.1950000000000003</v>
      </c>
      <c r="H161">
        <v>47.06</v>
      </c>
      <c r="I161">
        <f t="shared" si="13"/>
        <v>3.4966464327646607E-2</v>
      </c>
      <c r="J161">
        <f t="shared" si="14"/>
        <v>4.1749502982107334E-2</v>
      </c>
      <c r="K161">
        <f t="shared" si="15"/>
        <v>8.0628453038674053E-2</v>
      </c>
      <c r="L161">
        <f t="shared" si="16"/>
        <v>3.0927835051546282E-2</v>
      </c>
      <c r="M161">
        <f t="shared" si="17"/>
        <v>2.2002694207454043E-2</v>
      </c>
      <c r="N161">
        <f t="shared" si="18"/>
        <v>-1.7076502732240484E-2</v>
      </c>
      <c r="O161">
        <f t="shared" si="18"/>
        <v>5.3407391582995789E-3</v>
      </c>
    </row>
    <row r="162" spans="1:15" x14ac:dyDescent="0.35">
      <c r="A162" s="1">
        <v>45242</v>
      </c>
      <c r="B162">
        <v>2141.09</v>
      </c>
      <c r="C162">
        <v>77.8</v>
      </c>
      <c r="D162">
        <v>30.885000000000002</v>
      </c>
      <c r="E162">
        <v>109.2</v>
      </c>
      <c r="F162">
        <v>105.9</v>
      </c>
      <c r="G162">
        <v>7.4</v>
      </c>
      <c r="H162">
        <v>45.75</v>
      </c>
      <c r="I162">
        <f t="shared" si="13"/>
        <v>-1.6626172903012382E-2</v>
      </c>
      <c r="J162">
        <f t="shared" si="14"/>
        <v>-1.0178117048346036E-2</v>
      </c>
      <c r="K162">
        <f t="shared" si="15"/>
        <v>-1.3101134366512279E-2</v>
      </c>
      <c r="L162">
        <f t="shared" si="16"/>
        <v>-7.2727272727272085E-3</v>
      </c>
      <c r="M162">
        <f t="shared" si="17"/>
        <v>-6.9420035149384773E-2</v>
      </c>
      <c r="N162">
        <f t="shared" si="18"/>
        <v>2.8492008339124464E-2</v>
      </c>
      <c r="O162">
        <f t="shared" si="18"/>
        <v>-2.7836804079898081E-2</v>
      </c>
    </row>
    <row r="163" spans="1:15" x14ac:dyDescent="0.35">
      <c r="A163" s="1">
        <v>45249</v>
      </c>
      <c r="B163">
        <v>2217.16</v>
      </c>
      <c r="C163">
        <v>80.7</v>
      </c>
      <c r="D163">
        <v>29.515000000000001</v>
      </c>
      <c r="E163">
        <v>112.6</v>
      </c>
      <c r="F163">
        <v>114.95</v>
      </c>
      <c r="G163">
        <v>7.7</v>
      </c>
      <c r="H163">
        <v>46.51</v>
      </c>
      <c r="I163">
        <f t="shared" si="13"/>
        <v>3.5528632612360944E-2</v>
      </c>
      <c r="J163">
        <f t="shared" si="14"/>
        <v>3.7275064267352276E-2</v>
      </c>
      <c r="K163">
        <f t="shared" si="15"/>
        <v>-4.4358102638821451E-2</v>
      </c>
      <c r="L163">
        <f t="shared" si="16"/>
        <v>3.1135531135531025E-2</v>
      </c>
      <c r="M163">
        <f t="shared" si="17"/>
        <v>8.5457979225684655E-2</v>
      </c>
      <c r="N163">
        <f t="shared" si="18"/>
        <v>4.0540540540540571E-2</v>
      </c>
      <c r="O163">
        <f t="shared" si="18"/>
        <v>1.6612021857923542E-2</v>
      </c>
    </row>
    <row r="166" spans="1:15" x14ac:dyDescent="0.35">
      <c r="I166" t="s">
        <v>4367</v>
      </c>
      <c r="J166" t="s">
        <v>4368</v>
      </c>
      <c r="K166" t="s">
        <v>4369</v>
      </c>
      <c r="L166" t="s">
        <v>4370</v>
      </c>
      <c r="M166" t="s">
        <v>4371</v>
      </c>
      <c r="N166" t="s">
        <v>4372</v>
      </c>
      <c r="O166" t="s">
        <v>4373</v>
      </c>
    </row>
    <row r="167" spans="1:15" x14ac:dyDescent="0.35">
      <c r="H167" s="2" t="s">
        <v>4374</v>
      </c>
      <c r="I167" s="3">
        <f>AVERAGE(I3:I163)</f>
        <v>2.3195109959142754E-3</v>
      </c>
      <c r="J167">
        <f t="shared" ref="J167:O167" si="19">AVERAGE(J3:J163)</f>
        <v>2.474684687204208E-3</v>
      </c>
      <c r="K167">
        <f t="shared" si="19"/>
        <v>-3.9908793185593492E-3</v>
      </c>
      <c r="L167" s="6">
        <f t="shared" si="19"/>
        <v>-4.7157016019952072E-3</v>
      </c>
      <c r="M167">
        <f t="shared" si="19"/>
        <v>1.4575924979471427E-3</v>
      </c>
      <c r="N167" s="4">
        <f t="shared" si="19"/>
        <v>9.5070137213775097E-3</v>
      </c>
      <c r="O167">
        <f t="shared" si="19"/>
        <v>6.4716441281343143E-3</v>
      </c>
    </row>
    <row r="168" spans="1:15" x14ac:dyDescent="0.35">
      <c r="H168" s="2" t="s">
        <v>4375</v>
      </c>
      <c r="I168" s="3">
        <f>_xlfn.VAR.S(I3:I163)</f>
        <v>1.0111531186755281E-3</v>
      </c>
      <c r="J168" s="4">
        <f t="shared" ref="J168:O168" si="20">_xlfn.VAR.S(J3:J163)</f>
        <v>8.0959401663104297E-4</v>
      </c>
      <c r="K168">
        <f t="shared" si="20"/>
        <v>4.5584611603627532E-3</v>
      </c>
      <c r="L168">
        <f t="shared" si="20"/>
        <v>5.0117600854784877E-3</v>
      </c>
      <c r="M168">
        <f t="shared" si="20"/>
        <v>3.5772440549072713E-3</v>
      </c>
      <c r="N168" s="6">
        <f t="shared" si="20"/>
        <v>5.1511277290293127E-3</v>
      </c>
      <c r="O168">
        <f t="shared" si="20"/>
        <v>1.4104183465114923E-3</v>
      </c>
    </row>
    <row r="169" spans="1:15" x14ac:dyDescent="0.35">
      <c r="H169" s="2" t="s">
        <v>4376</v>
      </c>
      <c r="I169" s="3">
        <f>SQRT(I168)</f>
        <v>3.1798633912096412E-2</v>
      </c>
      <c r="J169" s="4">
        <f t="shared" ref="J169:O169" si="21">SQRT(J168)</f>
        <v>2.8453365646809569E-2</v>
      </c>
      <c r="K169">
        <f t="shared" si="21"/>
        <v>6.7516376978943068E-2</v>
      </c>
      <c r="L169">
        <f t="shared" si="21"/>
        <v>7.0793785641668355E-2</v>
      </c>
      <c r="M169">
        <f t="shared" si="21"/>
        <v>5.9810066501444985E-2</v>
      </c>
      <c r="N169" s="6">
        <f t="shared" si="21"/>
        <v>7.1771357302403804E-2</v>
      </c>
      <c r="O169">
        <f t="shared" si="21"/>
        <v>3.7555536828961615E-2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zoomScale="132" zoomScaleNormal="132" workbookViewId="0">
      <selection activeCell="B6" sqref="B6"/>
    </sheetView>
  </sheetViews>
  <sheetFormatPr defaultRowHeight="14.5" x14ac:dyDescent="0.35"/>
  <sheetData>
    <row r="1" spans="1:13" x14ac:dyDescent="0.35">
      <c r="B1" t="s">
        <v>4368</v>
      </c>
      <c r="C1" t="s">
        <v>4372</v>
      </c>
    </row>
    <row r="2" spans="1:13" x14ac:dyDescent="0.35">
      <c r="A2" t="s">
        <v>4374</v>
      </c>
      <c r="B2">
        <v>2.474684687204208E-3</v>
      </c>
      <c r="C2">
        <v>9.5070137213775097E-3</v>
      </c>
    </row>
    <row r="3" spans="1:13" x14ac:dyDescent="0.35">
      <c r="A3" t="s">
        <v>4375</v>
      </c>
      <c r="B3">
        <v>8.0959401663104297E-4</v>
      </c>
      <c r="C3">
        <v>5.1511277290293127E-3</v>
      </c>
    </row>
    <row r="4" spans="1:13" x14ac:dyDescent="0.35">
      <c r="A4" t="s">
        <v>4376</v>
      </c>
      <c r="B4">
        <v>2.8453365646809569E-2</v>
      </c>
      <c r="C4">
        <v>7.1771357302403804E-2</v>
      </c>
    </row>
    <row r="6" spans="1:13" x14ac:dyDescent="0.35">
      <c r="A6" t="s">
        <v>4395</v>
      </c>
      <c r="B6">
        <v>0.17885556231928107</v>
      </c>
    </row>
    <row r="7" spans="1:13" x14ac:dyDescent="0.35">
      <c r="M7" t="s">
        <v>4400</v>
      </c>
    </row>
    <row r="8" spans="1:13" x14ac:dyDescent="0.35">
      <c r="A8" t="s">
        <v>4396</v>
      </c>
      <c r="B8">
        <v>0</v>
      </c>
      <c r="C8">
        <v>0.1</v>
      </c>
      <c r="D8">
        <v>0.2</v>
      </c>
      <c r="E8">
        <v>0.3</v>
      </c>
      <c r="F8">
        <v>0.4</v>
      </c>
      <c r="G8">
        <v>0.5</v>
      </c>
      <c r="H8">
        <v>0.6</v>
      </c>
      <c r="I8">
        <v>0.7</v>
      </c>
      <c r="J8">
        <v>0.8</v>
      </c>
      <c r="K8">
        <v>0.9</v>
      </c>
      <c r="L8">
        <v>1</v>
      </c>
      <c r="M8">
        <f>C4*(C4-B4*B6)/(B3+C3-2*B4*C4*B6)</f>
        <v>0.91504259071957761</v>
      </c>
    </row>
    <row r="9" spans="1:13" x14ac:dyDescent="0.35">
      <c r="A9" t="s">
        <v>4397</v>
      </c>
      <c r="B9">
        <f>1-B8</f>
        <v>1</v>
      </c>
      <c r="C9">
        <f t="shared" ref="C9:K9" si="0">1-C8</f>
        <v>0.9</v>
      </c>
      <c r="D9">
        <f t="shared" si="0"/>
        <v>0.8</v>
      </c>
      <c r="E9">
        <f t="shared" si="0"/>
        <v>0.7</v>
      </c>
      <c r="F9">
        <f t="shared" si="0"/>
        <v>0.6</v>
      </c>
      <c r="G9">
        <f t="shared" si="0"/>
        <v>0.5</v>
      </c>
      <c r="H9">
        <f t="shared" si="0"/>
        <v>0.4</v>
      </c>
      <c r="I9">
        <f t="shared" si="0"/>
        <v>0.30000000000000004</v>
      </c>
      <c r="J9">
        <f t="shared" si="0"/>
        <v>0.19999999999999996</v>
      </c>
      <c r="K9">
        <f t="shared" si="0"/>
        <v>9.9999999999999978E-2</v>
      </c>
      <c r="L9">
        <f>1-L8</f>
        <v>0</v>
      </c>
      <c r="M9">
        <f>1-M8</f>
        <v>8.4957409280422391E-2</v>
      </c>
    </row>
    <row r="10" spans="1:13" x14ac:dyDescent="0.35">
      <c r="A10" t="s">
        <v>4398</v>
      </c>
      <c r="B10">
        <f>B8*$B$2+B9*$C$2</f>
        <v>9.5070137213775097E-3</v>
      </c>
      <c r="C10">
        <f t="shared" ref="C10:K10" si="1">C8*$B$2+C9*$C$2</f>
        <v>8.8037808179601794E-3</v>
      </c>
      <c r="D10">
        <f t="shared" si="1"/>
        <v>8.1005479145428508E-3</v>
      </c>
      <c r="E10">
        <f t="shared" si="1"/>
        <v>7.3973150111255187E-3</v>
      </c>
      <c r="F10">
        <f t="shared" si="1"/>
        <v>6.6940821077081892E-3</v>
      </c>
      <c r="G10">
        <f t="shared" si="1"/>
        <v>5.9908492042908589E-3</v>
      </c>
      <c r="H10">
        <f t="shared" si="1"/>
        <v>5.2876163008735294E-3</v>
      </c>
      <c r="I10">
        <f t="shared" si="1"/>
        <v>4.5843833974561991E-3</v>
      </c>
      <c r="J10">
        <f t="shared" si="1"/>
        <v>3.8811504940388679E-3</v>
      </c>
      <c r="K10">
        <f t="shared" si="1"/>
        <v>3.1779175906215379E-3</v>
      </c>
      <c r="L10">
        <f>L8*$B$2+L9*$C$2</f>
        <v>2.474684687204208E-3</v>
      </c>
      <c r="M10">
        <f>M8*$B$2+M9*$C$2</f>
        <v>3.0721331431550667E-3</v>
      </c>
    </row>
    <row r="11" spans="1:13" x14ac:dyDescent="0.35">
      <c r="A11" t="s">
        <v>4399</v>
      </c>
      <c r="B11">
        <f>SQRT(B8^2*$B$3+B9^2*$C$3+2*B8*B9*$B$4*$C$4*$B$6)</f>
        <v>7.1771357302403804E-2</v>
      </c>
      <c r="C11">
        <f t="shared" ref="C11:K11" si="2">SQRT(C8^2*$B$3+C9^2*$C$3+2*C8*C9*$B$4*$C$4*$B$6)</f>
        <v>6.5163286835411394E-2</v>
      </c>
      <c r="D11">
        <f t="shared" si="2"/>
        <v>5.8702510237279133E-2</v>
      </c>
      <c r="E11">
        <f t="shared" si="2"/>
        <v>5.2443493399282594E-2</v>
      </c>
      <c r="F11">
        <f t="shared" si="2"/>
        <v>4.6467836473009026E-2</v>
      </c>
      <c r="G11">
        <f t="shared" si="2"/>
        <v>4.0899928946674151E-2</v>
      </c>
      <c r="H11">
        <f t="shared" si="2"/>
        <v>3.5929835568822947E-2</v>
      </c>
      <c r="I11">
        <f t="shared" si="2"/>
        <v>3.1838758062482424E-2</v>
      </c>
      <c r="J11">
        <f t="shared" si="2"/>
        <v>2.9001111715223935E-2</v>
      </c>
      <c r="K11">
        <f t="shared" si="2"/>
        <v>2.7803362769195452E-2</v>
      </c>
      <c r="L11">
        <f>SQRT(L8^2*$B$3+L9^2*$C$3+2*L8*L9*$B$4*$C$4*$B$6)</f>
        <v>2.8453365646809569E-2</v>
      </c>
      <c r="M11">
        <f>SQRT(M8^2*$B$3+M9^2*$C$3+2*M8*M9*$B$4*$C$4*$B$6)</f>
        <v>2.7782071341026962E-2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8"/>
  <sheetViews>
    <sheetView workbookViewId="0">
      <selection activeCell="A3" sqref="A3:N8"/>
    </sheetView>
  </sheetViews>
  <sheetFormatPr defaultRowHeight="14.5" x14ac:dyDescent="0.35"/>
  <cols>
    <col min="1" max="1" width="16.54296875" customWidth="1"/>
    <col min="2" max="2" width="15.36328125" customWidth="1"/>
    <col min="3" max="3" width="15.453125" customWidth="1"/>
    <col min="4" max="4" width="15.54296875" customWidth="1"/>
    <col min="5" max="5" width="18.6328125" customWidth="1"/>
    <col min="6" max="6" width="15.08984375" customWidth="1"/>
    <col min="7" max="7" width="18.1796875" customWidth="1"/>
    <col min="8" max="8" width="13.08984375" customWidth="1"/>
  </cols>
  <sheetData>
    <row r="3" spans="1:8" x14ac:dyDescent="0.35">
      <c r="A3" s="7" t="s">
        <v>4379</v>
      </c>
      <c r="B3" t="s">
        <v>4388</v>
      </c>
      <c r="C3" t="s">
        <v>4389</v>
      </c>
      <c r="D3" t="s">
        <v>4390</v>
      </c>
      <c r="E3" t="s">
        <v>4391</v>
      </c>
      <c r="F3" t="s">
        <v>4392</v>
      </c>
      <c r="G3" t="s">
        <v>4393</v>
      </c>
      <c r="H3" t="s">
        <v>4394</v>
      </c>
    </row>
    <row r="4" spans="1:8" x14ac:dyDescent="0.35">
      <c r="A4" s="8">
        <v>2020</v>
      </c>
      <c r="B4" s="9">
        <v>5.0419863469648211E-2</v>
      </c>
      <c r="C4" s="9">
        <v>2.742120317891306E-2</v>
      </c>
      <c r="D4" s="9">
        <v>9.5171987863287566E-2</v>
      </c>
      <c r="E4" s="9">
        <v>0.13910569362266273</v>
      </c>
      <c r="F4" s="9">
        <v>7.0510060180177261E-2</v>
      </c>
      <c r="G4" s="9">
        <v>8.4108628358647672E-2</v>
      </c>
      <c r="H4" s="9">
        <v>5.2427001395936437E-2</v>
      </c>
    </row>
    <row r="5" spans="1:8" x14ac:dyDescent="0.35">
      <c r="A5" s="8">
        <v>2021</v>
      </c>
      <c r="B5" s="9">
        <v>2.2823702127976471E-2</v>
      </c>
      <c r="C5" s="9">
        <v>2.5418792376953336E-2</v>
      </c>
      <c r="D5" s="9">
        <v>6.0870298044105854E-2</v>
      </c>
      <c r="E5" s="9">
        <v>5.8585939518872227E-2</v>
      </c>
      <c r="F5" s="9">
        <v>5.5295625632588719E-2</v>
      </c>
      <c r="G5" s="9">
        <v>6.1712122578236897E-2</v>
      </c>
      <c r="H5" s="9">
        <v>3.1776893587833789E-2</v>
      </c>
    </row>
    <row r="6" spans="1:8" x14ac:dyDescent="0.35">
      <c r="A6" s="8">
        <v>2022</v>
      </c>
      <c r="B6" s="9">
        <v>3.7076943406372499E-2</v>
      </c>
      <c r="C6" s="9">
        <v>3.2062773342414669E-2</v>
      </c>
      <c r="D6" s="9">
        <v>7.7231671955017761E-2</v>
      </c>
      <c r="E6" s="9">
        <v>6.4810992603812775E-2</v>
      </c>
      <c r="F6" s="9">
        <v>6.7509395034850483E-2</v>
      </c>
      <c r="G6" s="9">
        <v>7.9681557860216495E-2</v>
      </c>
      <c r="H6" s="9">
        <v>4.2497279152608126E-2</v>
      </c>
    </row>
    <row r="7" spans="1:8" x14ac:dyDescent="0.35">
      <c r="A7" s="8">
        <v>2023</v>
      </c>
      <c r="B7" s="9">
        <v>2.8587558707798853E-2</v>
      </c>
      <c r="C7" s="9">
        <v>2.7689110745956268E-2</v>
      </c>
      <c r="D7" s="9">
        <v>5.6105932186707452E-2</v>
      </c>
      <c r="E7" s="9">
        <v>7.1262597132622452E-2</v>
      </c>
      <c r="F7" s="9">
        <v>5.1478383272550186E-2</v>
      </c>
      <c r="G7" s="9">
        <v>6.9140925433286343E-2</v>
      </c>
      <c r="H7" s="9">
        <v>3.2440150306817864E-2</v>
      </c>
    </row>
    <row r="8" spans="1:8" x14ac:dyDescent="0.35">
      <c r="A8" s="8" t="s">
        <v>4380</v>
      </c>
      <c r="B8" s="9">
        <v>3.1798633912096412E-2</v>
      </c>
      <c r="C8" s="9">
        <v>2.8453365646809569E-2</v>
      </c>
      <c r="D8" s="9">
        <v>6.7516376978943068E-2</v>
      </c>
      <c r="E8" s="9">
        <v>7.0793785641668355E-2</v>
      </c>
      <c r="F8" s="9">
        <v>5.9810066501444985E-2</v>
      </c>
      <c r="G8" s="9">
        <v>7.1771357302403804E-2</v>
      </c>
      <c r="H8" s="9">
        <v>3.7555536828961615E-2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2"/>
  <sheetViews>
    <sheetView topLeftCell="B22" workbookViewId="0">
      <selection activeCell="S27" sqref="S27"/>
    </sheetView>
  </sheetViews>
  <sheetFormatPr defaultRowHeight="14.5" x14ac:dyDescent="0.35"/>
  <cols>
    <col min="1" max="1" width="10.08984375" bestFit="1" customWidth="1"/>
    <col min="14" max="14" width="15.36328125" bestFit="1" customWidth="1"/>
  </cols>
  <sheetData>
    <row r="1" spans="1:19" x14ac:dyDescent="0.35">
      <c r="A1" t="s">
        <v>0</v>
      </c>
      <c r="B1" t="s">
        <v>4367</v>
      </c>
      <c r="C1" t="s">
        <v>4368</v>
      </c>
      <c r="D1" t="s">
        <v>4369</v>
      </c>
      <c r="E1" t="s">
        <v>4370</v>
      </c>
      <c r="F1" t="s">
        <v>4371</v>
      </c>
      <c r="G1" t="s">
        <v>4372</v>
      </c>
      <c r="H1" t="s">
        <v>4373</v>
      </c>
      <c r="I1" t="s">
        <v>4377</v>
      </c>
      <c r="J1" t="s">
        <v>4378</v>
      </c>
    </row>
    <row r="2" spans="1:19" x14ac:dyDescent="0.35">
      <c r="A2" s="1">
        <v>44129</v>
      </c>
      <c r="B2">
        <v>-6.0651459501256388E-3</v>
      </c>
      <c r="C2">
        <v>-3.0297737828855142E-2</v>
      </c>
      <c r="D2">
        <v>9.2694904849600857E-2</v>
      </c>
      <c r="E2">
        <v>-6.6303845589842481E-2</v>
      </c>
      <c r="F2">
        <v>1.19351523389577E-3</v>
      </c>
      <c r="G2">
        <v>-4.133545310015907E-2</v>
      </c>
      <c r="H2">
        <v>-2.0015530226925926E-2</v>
      </c>
      <c r="I2">
        <f>YEAR(A2)</f>
        <v>2020</v>
      </c>
      <c r="J2">
        <f>MONTH(A2)</f>
        <v>10</v>
      </c>
      <c r="L2" t="s">
        <v>4379</v>
      </c>
      <c r="M2" t="s">
        <v>4381</v>
      </c>
      <c r="N2" t="s">
        <v>4382</v>
      </c>
      <c r="O2" t="s">
        <v>4383</v>
      </c>
      <c r="P2" t="s">
        <v>4384</v>
      </c>
      <c r="Q2" t="s">
        <v>4385</v>
      </c>
      <c r="R2" t="s">
        <v>4386</v>
      </c>
      <c r="S2" s="10" t="s">
        <v>4387</v>
      </c>
    </row>
    <row r="3" spans="1:19" x14ac:dyDescent="0.35">
      <c r="A3" s="1">
        <v>44136</v>
      </c>
      <c r="B3">
        <v>-7.861692558286526E-2</v>
      </c>
      <c r="C3">
        <v>1.5496466484656857E-3</v>
      </c>
      <c r="D3">
        <v>-9.6067415730337058E-2</v>
      </c>
      <c r="E3">
        <v>-5.119376050115132E-2</v>
      </c>
      <c r="F3">
        <v>-6.6003841186794365E-2</v>
      </c>
      <c r="G3">
        <v>-0.10447761194029836</v>
      </c>
      <c r="H3">
        <v>-4.1280870610790665E-2</v>
      </c>
      <c r="I3">
        <f t="shared" ref="I3:I66" si="0">YEAR(A3)</f>
        <v>2020</v>
      </c>
      <c r="J3">
        <f t="shared" ref="J3:J66" si="1">MONTH(A3)</f>
        <v>11</v>
      </c>
      <c r="L3">
        <v>2020</v>
      </c>
      <c r="M3" s="5">
        <v>1.7942111299996732E-2</v>
      </c>
      <c r="N3">
        <v>6.3693561357779376E-4</v>
      </c>
      <c r="O3" s="10">
        <v>9.3001246813817495E-3</v>
      </c>
      <c r="P3" s="10">
        <v>-2.4517083231311031E-2</v>
      </c>
      <c r="Q3" s="10">
        <v>4.1129111698430108E-2</v>
      </c>
      <c r="R3" s="10">
        <v>2.6405971600757805E-2</v>
      </c>
      <c r="S3" s="11">
        <v>3.3874616965509405E-2</v>
      </c>
    </row>
    <row r="4" spans="1:19" x14ac:dyDescent="0.35">
      <c r="A4" s="1">
        <v>44143</v>
      </c>
      <c r="B4">
        <v>0.1197385172529799</v>
      </c>
      <c r="C4">
        <v>3.7450902888316762E-2</v>
      </c>
      <c r="D4">
        <v>0.1451833436917338</v>
      </c>
      <c r="E4">
        <v>0.14220752247905133</v>
      </c>
      <c r="F4">
        <v>0.1666947342297227</v>
      </c>
      <c r="G4">
        <v>9.7222222222222099E-2</v>
      </c>
      <c r="H4">
        <v>2.5962166442223822E-2</v>
      </c>
      <c r="I4">
        <f t="shared" si="0"/>
        <v>2020</v>
      </c>
      <c r="J4">
        <f t="shared" si="1"/>
        <v>11</v>
      </c>
      <c r="L4">
        <v>2021</v>
      </c>
      <c r="M4">
        <v>2.7459670084783558E-3</v>
      </c>
      <c r="N4" s="4">
        <v>6.4659990916390939E-3</v>
      </c>
      <c r="O4" s="11">
        <v>-1.3253168504792764E-2</v>
      </c>
      <c r="P4" s="11">
        <v>-4.0259887529316358E-3</v>
      </c>
      <c r="Q4" s="11">
        <v>-3.797822387732395E-3</v>
      </c>
      <c r="R4" s="11">
        <v>1.9456612641193607E-2</v>
      </c>
      <c r="S4" s="10">
        <v>4.1001861817340866E-3</v>
      </c>
    </row>
    <row r="5" spans="1:19" x14ac:dyDescent="0.35">
      <c r="A5" s="1">
        <v>44150</v>
      </c>
      <c r="B5">
        <v>3.0586336296531957E-2</v>
      </c>
      <c r="C5">
        <v>-1.3535824368945959E-2</v>
      </c>
      <c r="D5">
        <v>-0.17638120047758599</v>
      </c>
      <c r="E5">
        <v>-5.1402712457617961E-2</v>
      </c>
      <c r="F5">
        <v>-1.6683126946744675E-2</v>
      </c>
      <c r="G5">
        <v>0.19746835443037969</v>
      </c>
      <c r="H5">
        <v>0.101941829612479</v>
      </c>
      <c r="I5">
        <f t="shared" si="0"/>
        <v>2020</v>
      </c>
      <c r="J5">
        <f t="shared" si="1"/>
        <v>11</v>
      </c>
      <c r="L5">
        <v>2022</v>
      </c>
      <c r="M5" s="12">
        <v>-3.6070540739672387E-3</v>
      </c>
      <c r="N5">
        <v>-2.2955341678487485E-3</v>
      </c>
      <c r="O5" s="10">
        <v>-5.1590786920002827E-3</v>
      </c>
      <c r="P5" s="10">
        <v>-5.496431904499029E-3</v>
      </c>
      <c r="Q5" s="10">
        <v>5.5759400221057885E-4</v>
      </c>
      <c r="R5" s="10">
        <v>-6.8917670168282602E-3</v>
      </c>
      <c r="S5" s="10">
        <v>2.1075413382099463E-3</v>
      </c>
    </row>
    <row r="6" spans="1:19" x14ac:dyDescent="0.35">
      <c r="A6" s="1">
        <v>44157</v>
      </c>
      <c r="B6">
        <v>4.0836624919258435E-2</v>
      </c>
      <c r="C6">
        <v>5.1829453938749603E-2</v>
      </c>
      <c r="D6">
        <v>3.2156035846072628E-2</v>
      </c>
      <c r="E6">
        <v>2.4207240265074814E-2</v>
      </c>
      <c r="F6">
        <v>5.1338906315187671E-2</v>
      </c>
      <c r="G6">
        <v>-2.1141649048627142E-3</v>
      </c>
      <c r="H6">
        <v>8.6427516116334147E-2</v>
      </c>
      <c r="I6">
        <f t="shared" si="0"/>
        <v>2020</v>
      </c>
      <c r="J6">
        <f t="shared" si="1"/>
        <v>11</v>
      </c>
      <c r="L6">
        <v>2023</v>
      </c>
      <c r="M6">
        <v>5.080780526545807E-3</v>
      </c>
      <c r="N6">
        <v>3.727461754617056E-3</v>
      </c>
      <c r="O6" s="10">
        <v>4.7213624921567231E-3</v>
      </c>
      <c r="P6" s="10">
        <v>-4.0194151961112741E-4</v>
      </c>
      <c r="Q6" s="10">
        <v>-1.7291167590801414E-4</v>
      </c>
      <c r="R6" s="10">
        <v>1.3046755758876667E-2</v>
      </c>
      <c r="S6" s="10">
        <v>8.0933341263285299E-3</v>
      </c>
    </row>
    <row r="7" spans="1:19" x14ac:dyDescent="0.35">
      <c r="A7" s="1">
        <v>44164</v>
      </c>
      <c r="B7">
        <v>1.748633879781436E-2</v>
      </c>
      <c r="C7">
        <v>-3.7682358000595384E-2</v>
      </c>
      <c r="D7">
        <v>-4.2390194075587195E-2</v>
      </c>
      <c r="E7">
        <v>-2.5543244239683238E-2</v>
      </c>
      <c r="F7">
        <v>9.0513598718391375E-2</v>
      </c>
      <c r="G7">
        <v>2.8248587570620654E-3</v>
      </c>
      <c r="H7">
        <v>9.067595228571923E-3</v>
      </c>
      <c r="I7">
        <f t="shared" si="0"/>
        <v>2020</v>
      </c>
      <c r="J7">
        <f t="shared" si="1"/>
        <v>11</v>
      </c>
      <c r="L7" t="s">
        <v>4380</v>
      </c>
      <c r="M7">
        <v>2.3195109959142754E-3</v>
      </c>
      <c r="N7">
        <v>2.474684687204208E-3</v>
      </c>
      <c r="O7">
        <v>-3.9908793185593492E-3</v>
      </c>
      <c r="P7">
        <v>-4.7157016019952072E-3</v>
      </c>
      <c r="Q7">
        <v>1.4575924979471427E-3</v>
      </c>
      <c r="R7">
        <v>9.5070137213775097E-3</v>
      </c>
      <c r="S7">
        <v>6.4716441281343143E-3</v>
      </c>
    </row>
    <row r="8" spans="1:19" x14ac:dyDescent="0.35">
      <c r="A8" s="1">
        <v>44171</v>
      </c>
      <c r="B8">
        <v>5.1271394566819062E-2</v>
      </c>
      <c r="C8">
        <v>3.0199485044637431E-3</v>
      </c>
      <c r="D8">
        <v>6.6666666666665986E-3</v>
      </c>
      <c r="E8">
        <v>0.22142252695361342</v>
      </c>
      <c r="F8">
        <v>0.12867597509366857</v>
      </c>
      <c r="G8">
        <v>8.8732394366197287E-2</v>
      </c>
      <c r="H8">
        <v>-1.0086643474692347E-2</v>
      </c>
      <c r="I8">
        <f t="shared" si="0"/>
        <v>2020</v>
      </c>
      <c r="J8">
        <f t="shared" si="1"/>
        <v>12</v>
      </c>
    </row>
    <row r="9" spans="1:19" x14ac:dyDescent="0.35">
      <c r="A9" s="1">
        <v>44178</v>
      </c>
      <c r="B9">
        <v>1.6275774254497222E-3</v>
      </c>
      <c r="C9">
        <v>-1.0521716033621509E-2</v>
      </c>
      <c r="D9">
        <v>5.695364238410594E-2</v>
      </c>
      <c r="E9">
        <v>-0.27652048076536562</v>
      </c>
      <c r="F9">
        <v>2.2538524458030507E-2</v>
      </c>
      <c r="G9">
        <v>3.8163001293661125E-2</v>
      </c>
      <c r="H9">
        <v>9.7338879493496622E-2</v>
      </c>
      <c r="I9">
        <f t="shared" si="0"/>
        <v>2020</v>
      </c>
      <c r="J9">
        <f t="shared" si="1"/>
        <v>12</v>
      </c>
    </row>
    <row r="10" spans="1:19" x14ac:dyDescent="0.35">
      <c r="A10" s="1">
        <v>44185</v>
      </c>
      <c r="B10">
        <v>8.6628905348962171E-4</v>
      </c>
      <c r="C10">
        <v>6.070157512361174E-3</v>
      </c>
      <c r="D10">
        <v>7.8947368421052655E-2</v>
      </c>
      <c r="E10">
        <v>-0.15321310210938466</v>
      </c>
      <c r="F10">
        <v>3.649294080553056E-2</v>
      </c>
      <c r="G10">
        <v>2.4922118380061864E-3</v>
      </c>
      <c r="H10">
        <v>7.5658318379682399E-2</v>
      </c>
      <c r="I10">
        <f t="shared" si="0"/>
        <v>2020</v>
      </c>
      <c r="J10">
        <f t="shared" si="1"/>
        <v>12</v>
      </c>
      <c r="L10" t="s">
        <v>4379</v>
      </c>
      <c r="M10" t="s">
        <v>4381</v>
      </c>
      <c r="N10" t="s">
        <v>4382</v>
      </c>
      <c r="O10" t="s">
        <v>4383</v>
      </c>
      <c r="P10" t="s">
        <v>4384</v>
      </c>
      <c r="Q10" t="s">
        <v>4385</v>
      </c>
      <c r="R10" t="s">
        <v>4386</v>
      </c>
      <c r="S10" t="s">
        <v>4387</v>
      </c>
    </row>
    <row r="11" spans="1:19" x14ac:dyDescent="0.35">
      <c r="A11" s="1">
        <v>44192</v>
      </c>
      <c r="B11">
        <v>1.6901062206151618E-3</v>
      </c>
      <c r="C11">
        <v>-1.5131171245610364E-3</v>
      </c>
      <c r="D11">
        <v>-4.761904761904745E-3</v>
      </c>
      <c r="E11">
        <v>-8.8309763478046088E-3</v>
      </c>
      <c r="F11">
        <v>-3.4701097365870126E-3</v>
      </c>
      <c r="G11">
        <v>-1.4916096954630254E-2</v>
      </c>
      <c r="H11">
        <v>1.3732908694715107E-2</v>
      </c>
      <c r="I11">
        <f t="shared" si="0"/>
        <v>2020</v>
      </c>
      <c r="J11">
        <f t="shared" si="1"/>
        <v>12</v>
      </c>
      <c r="L11">
        <v>1</v>
      </c>
      <c r="M11">
        <v>3.6222593324281758E-3</v>
      </c>
      <c r="N11">
        <v>-2.9870370706297501E-5</v>
      </c>
      <c r="O11">
        <v>-2.3320374358699824E-3</v>
      </c>
      <c r="P11">
        <v>2.9562962447906424E-3</v>
      </c>
      <c r="Q11">
        <v>1.5405144083425304E-2</v>
      </c>
      <c r="R11">
        <v>2.2773953080886856E-2</v>
      </c>
      <c r="S11">
        <v>1.6190445266472213E-3</v>
      </c>
    </row>
    <row r="12" spans="1:19" x14ac:dyDescent="0.35">
      <c r="A12" s="1">
        <v>44199</v>
      </c>
      <c r="B12">
        <v>1.4387679973822065E-2</v>
      </c>
      <c r="C12">
        <v>2.8710039462727766E-2</v>
      </c>
      <c r="D12">
        <v>-1.1553273427471034E-2</v>
      </c>
      <c r="E12">
        <v>2.1187694704049687E-2</v>
      </c>
      <c r="F12">
        <v>-1.2142453363482186E-2</v>
      </c>
      <c r="G12">
        <v>3.1545741324921162E-2</v>
      </c>
      <c r="H12">
        <v>2.0507308853693118E-2</v>
      </c>
      <c r="I12">
        <f t="shared" si="0"/>
        <v>2021</v>
      </c>
      <c r="J12">
        <f t="shared" si="1"/>
        <v>1</v>
      </c>
      <c r="L12">
        <v>2</v>
      </c>
      <c r="M12">
        <v>-1.4484615400433146E-2</v>
      </c>
      <c r="N12">
        <v>-3.8177587535353588E-3</v>
      </c>
      <c r="O12">
        <v>-3.5120661788358147E-2</v>
      </c>
      <c r="P12">
        <v>-2.2854297588575007E-2</v>
      </c>
      <c r="Q12">
        <v>-4.2778212702060114E-3</v>
      </c>
      <c r="R12">
        <v>-8.6059624937271564E-3</v>
      </c>
      <c r="S12">
        <v>-8.1006790594494258E-3</v>
      </c>
    </row>
    <row r="13" spans="1:19" x14ac:dyDescent="0.35">
      <c r="A13" s="1">
        <v>44206</v>
      </c>
      <c r="B13">
        <v>4.4738354217280341E-2</v>
      </c>
      <c r="C13">
        <v>-8.8169145324068499E-3</v>
      </c>
      <c r="D13">
        <v>-4.8524203069657657E-2</v>
      </c>
      <c r="E13">
        <v>-0.12669643572134026</v>
      </c>
      <c r="F13">
        <v>0.16173777696392588</v>
      </c>
      <c r="G13">
        <v>0.19266055045871555</v>
      </c>
      <c r="H13">
        <v>3.8639590148756175E-2</v>
      </c>
      <c r="I13">
        <f t="shared" si="0"/>
        <v>2021</v>
      </c>
      <c r="J13">
        <f t="shared" si="1"/>
        <v>1</v>
      </c>
      <c r="L13">
        <v>3</v>
      </c>
      <c r="M13">
        <v>4.1173456094931171E-4</v>
      </c>
      <c r="N13">
        <v>3.8304326672579658E-3</v>
      </c>
      <c r="O13">
        <v>-6.5968611736824667E-3</v>
      </c>
      <c r="P13">
        <v>-1.5454004919033648E-2</v>
      </c>
      <c r="Q13">
        <v>3.5430588229279358E-4</v>
      </c>
      <c r="R13">
        <v>-2.7544768555870829E-2</v>
      </c>
      <c r="S13">
        <v>4.5775205946912241E-3</v>
      </c>
    </row>
    <row r="14" spans="1:19" x14ac:dyDescent="0.35">
      <c r="A14" s="1">
        <v>44213</v>
      </c>
      <c r="B14">
        <v>-4.2002373669635218E-2</v>
      </c>
      <c r="C14">
        <v>0</v>
      </c>
      <c r="D14">
        <v>-4.764859163667956E-2</v>
      </c>
      <c r="E14">
        <v>6.796905019736621E-2</v>
      </c>
      <c r="F14">
        <v>-6.8447807069393463E-2</v>
      </c>
      <c r="G14">
        <v>1.025641025641022E-2</v>
      </c>
      <c r="H14">
        <v>-6.1003149699887182E-2</v>
      </c>
      <c r="I14">
        <f t="shared" si="0"/>
        <v>2021</v>
      </c>
      <c r="J14">
        <f t="shared" si="1"/>
        <v>1</v>
      </c>
      <c r="L14">
        <v>4</v>
      </c>
      <c r="M14">
        <v>8.6637235369268779E-3</v>
      </c>
      <c r="N14">
        <v>8.847348591366164E-3</v>
      </c>
      <c r="O14">
        <v>1.0146257010984892E-2</v>
      </c>
      <c r="P14">
        <v>-3.5841130449235051E-2</v>
      </c>
      <c r="Q14">
        <v>1.7691597409065913E-3</v>
      </c>
      <c r="R14">
        <v>1.8348089223661029E-2</v>
      </c>
      <c r="S14">
        <v>8.2645910809676561E-3</v>
      </c>
    </row>
    <row r="15" spans="1:19" x14ac:dyDescent="0.35">
      <c r="A15" s="1">
        <v>44220</v>
      </c>
      <c r="B15">
        <v>-1.6624028040771899E-2</v>
      </c>
      <c r="C15">
        <v>2.9690598935128154E-3</v>
      </c>
      <c r="D15">
        <v>-5.2768729641693768E-2</v>
      </c>
      <c r="E15">
        <v>-2.381205485276916E-2</v>
      </c>
      <c r="F15">
        <v>-5.1480541455160789E-2</v>
      </c>
      <c r="G15">
        <v>5.0761421319795996E-3</v>
      </c>
      <c r="H15">
        <v>-3.0718964589728115E-2</v>
      </c>
      <c r="I15">
        <f t="shared" si="0"/>
        <v>2021</v>
      </c>
      <c r="J15">
        <f t="shared" si="1"/>
        <v>1</v>
      </c>
      <c r="L15">
        <v>5</v>
      </c>
      <c r="M15">
        <v>4.9527813145941058E-3</v>
      </c>
      <c r="N15">
        <v>2.9721011890264659E-3</v>
      </c>
      <c r="O15">
        <v>3.5855667541186964E-3</v>
      </c>
      <c r="P15">
        <v>-1.9599838766305444E-3</v>
      </c>
      <c r="Q15">
        <v>-6.103035163431152E-3</v>
      </c>
      <c r="R15">
        <v>2.5331767490946533E-3</v>
      </c>
      <c r="S15">
        <v>1.3902975786184E-2</v>
      </c>
    </row>
    <row r="16" spans="1:19" x14ac:dyDescent="0.35">
      <c r="A16" s="1">
        <v>44227</v>
      </c>
      <c r="B16">
        <v>-2.3864759534381053E-3</v>
      </c>
      <c r="C16">
        <v>4.4269195821231566E-3</v>
      </c>
      <c r="D16">
        <v>1.1004126547455195E-2</v>
      </c>
      <c r="E16">
        <v>0.22028162407123508</v>
      </c>
      <c r="F16">
        <v>2.8988092583508429E-3</v>
      </c>
      <c r="G16">
        <v>-1.0101010101010055E-2</v>
      </c>
      <c r="H16">
        <v>-2.4869206095281648E-2</v>
      </c>
      <c r="I16">
        <f t="shared" si="0"/>
        <v>2021</v>
      </c>
      <c r="J16">
        <f t="shared" si="1"/>
        <v>1</v>
      </c>
      <c r="L16">
        <v>6</v>
      </c>
      <c r="M16">
        <v>-2.014455891325484E-3</v>
      </c>
      <c r="N16">
        <v>8.5921728962207542E-3</v>
      </c>
      <c r="O16">
        <v>-2.5775896796812101E-3</v>
      </c>
      <c r="P16">
        <v>1.5074835099705919E-2</v>
      </c>
      <c r="Q16">
        <v>-1.8373544434199179E-2</v>
      </c>
      <c r="R16">
        <v>-2.9102261025372258E-3</v>
      </c>
      <c r="S16">
        <v>-3.7458849255501601E-3</v>
      </c>
    </row>
    <row r="17" spans="1:19" x14ac:dyDescent="0.35">
      <c r="A17" s="1">
        <v>44234</v>
      </c>
      <c r="B17">
        <v>4.9897074450335754E-3</v>
      </c>
      <c r="C17">
        <v>-2.9337965643697617E-3</v>
      </c>
      <c r="D17">
        <v>-4.3401360544217615E-2</v>
      </c>
      <c r="E17">
        <v>-3.8630247947499918E-2</v>
      </c>
      <c r="F17">
        <v>8.5100942725009343E-3</v>
      </c>
      <c r="G17">
        <v>-1.5816326530612157E-2</v>
      </c>
      <c r="H17">
        <v>2.5503456819056858E-2</v>
      </c>
      <c r="I17">
        <f t="shared" si="0"/>
        <v>2021</v>
      </c>
      <c r="J17">
        <f t="shared" si="1"/>
        <v>2</v>
      </c>
      <c r="L17">
        <v>7</v>
      </c>
      <c r="M17">
        <v>5.9904810086300253E-3</v>
      </c>
      <c r="N17">
        <v>8.0705570687417919E-4</v>
      </c>
      <c r="O17">
        <v>2.2903427378337338E-2</v>
      </c>
      <c r="P17">
        <v>7.6602730561552744E-3</v>
      </c>
      <c r="Q17">
        <v>8.1314419300996966E-3</v>
      </c>
      <c r="R17">
        <v>6.7937770019546673E-3</v>
      </c>
      <c r="S17">
        <v>-5.5724155940724469E-4</v>
      </c>
    </row>
    <row r="18" spans="1:19" x14ac:dyDescent="0.35">
      <c r="A18" s="1">
        <v>44241</v>
      </c>
      <c r="B18">
        <v>-1.0553038468021692E-2</v>
      </c>
      <c r="C18">
        <v>2.2117033937249397E-2</v>
      </c>
      <c r="D18">
        <v>-1.8631773574171562E-2</v>
      </c>
      <c r="E18">
        <v>-0.1036176753053405</v>
      </c>
      <c r="F18">
        <v>-2.9211563369802018E-3</v>
      </c>
      <c r="G18">
        <v>-3.3177812337998991E-2</v>
      </c>
      <c r="H18">
        <v>-3.6116257621142678E-3</v>
      </c>
      <c r="I18">
        <f t="shared" si="0"/>
        <v>2021</v>
      </c>
      <c r="J18">
        <f t="shared" si="1"/>
        <v>2</v>
      </c>
      <c r="L18">
        <v>8</v>
      </c>
      <c r="M18">
        <v>-9.2236170843957768E-3</v>
      </c>
      <c r="N18">
        <v>-4.9426056916469334E-3</v>
      </c>
      <c r="O18">
        <v>-1.0637672658315039E-2</v>
      </c>
      <c r="P18">
        <v>-1.7498672956637078E-2</v>
      </c>
      <c r="Q18">
        <v>-1.7737039214904736E-2</v>
      </c>
      <c r="R18">
        <v>1.8429625178770139E-2</v>
      </c>
      <c r="S18">
        <v>1.211110990824032E-3</v>
      </c>
    </row>
    <row r="19" spans="1:19" x14ac:dyDescent="0.35">
      <c r="A19" s="1">
        <v>44248</v>
      </c>
      <c r="B19">
        <v>2.4903591506760137E-2</v>
      </c>
      <c r="C19">
        <v>-4.761481276535473E-2</v>
      </c>
      <c r="D19">
        <v>-2.1739130434782594E-2</v>
      </c>
      <c r="E19">
        <v>9.1168340807887827E-3</v>
      </c>
      <c r="F19">
        <v>9.5287581879992311E-2</v>
      </c>
      <c r="G19">
        <v>0.16353887399463796</v>
      </c>
      <c r="H19">
        <v>2.9407307593065646E-3</v>
      </c>
      <c r="I19">
        <f t="shared" si="0"/>
        <v>2021</v>
      </c>
      <c r="J19">
        <f t="shared" si="1"/>
        <v>2</v>
      </c>
      <c r="L19">
        <v>9</v>
      </c>
      <c r="M19">
        <v>-1.0515561598720228E-2</v>
      </c>
      <c r="N19">
        <v>5.3512225027383493E-3</v>
      </c>
      <c r="O19">
        <v>-1.8568207850643642E-2</v>
      </c>
      <c r="P19">
        <v>1.1140158096494648E-2</v>
      </c>
      <c r="Q19">
        <v>-2.2989272893301532E-2</v>
      </c>
      <c r="R19">
        <v>-1.1492470435770878E-3</v>
      </c>
      <c r="S19">
        <v>4.092389676236291E-3</v>
      </c>
    </row>
    <row r="20" spans="1:19" x14ac:dyDescent="0.35">
      <c r="A20" s="1">
        <v>44255</v>
      </c>
      <c r="B20">
        <v>-3.9303685570515445E-2</v>
      </c>
      <c r="C20">
        <v>9.0974487025630157E-3</v>
      </c>
      <c r="D20">
        <v>-4.7111111111111215E-2</v>
      </c>
      <c r="E20">
        <v>-0.10850439882697938</v>
      </c>
      <c r="F20">
        <v>-8.7482272903912861E-2</v>
      </c>
      <c r="G20">
        <v>-4.8847926267281072E-2</v>
      </c>
      <c r="H20">
        <v>-4.2511485451761089E-2</v>
      </c>
      <c r="I20">
        <f t="shared" si="0"/>
        <v>2021</v>
      </c>
      <c r="J20">
        <f t="shared" si="1"/>
        <v>2</v>
      </c>
      <c r="L20">
        <v>10</v>
      </c>
      <c r="M20">
        <v>9.8490006776447842E-3</v>
      </c>
      <c r="N20">
        <v>5.6543055148843765E-3</v>
      </c>
      <c r="O20">
        <v>-1.6913273966361907E-2</v>
      </c>
      <c r="P20">
        <v>-5.7621190657708293E-3</v>
      </c>
      <c r="Q20">
        <v>4.6923645285599988E-3</v>
      </c>
      <c r="R20">
        <v>4.6776444818345003E-2</v>
      </c>
      <c r="S20">
        <v>1.3694641003455341E-2</v>
      </c>
    </row>
    <row r="21" spans="1:19" x14ac:dyDescent="0.35">
      <c r="A21" s="1">
        <v>44262</v>
      </c>
      <c r="B21">
        <v>1.6940354850887074E-2</v>
      </c>
      <c r="C21">
        <v>-1.3515435563057454E-2</v>
      </c>
      <c r="D21">
        <v>-4.9751243781093191E-3</v>
      </c>
      <c r="E21">
        <v>-1.9480059502727243E-2</v>
      </c>
      <c r="F21">
        <v>-2.1890503238223724E-2</v>
      </c>
      <c r="G21">
        <v>-1.9379844961240345E-2</v>
      </c>
      <c r="H21">
        <v>3.9954790693706776E-2</v>
      </c>
      <c r="I21">
        <f t="shared" si="0"/>
        <v>2021</v>
      </c>
      <c r="J21">
        <f t="shared" si="1"/>
        <v>3</v>
      </c>
      <c r="L21">
        <v>11</v>
      </c>
      <c r="M21">
        <v>1.4179396844821036E-2</v>
      </c>
      <c r="N21">
        <v>6.3317766526607977E-3</v>
      </c>
      <c r="O21">
        <v>-1.005821057347249E-3</v>
      </c>
      <c r="P21">
        <v>1.8040211324349686E-2</v>
      </c>
      <c r="Q21">
        <v>2.1643025647835414E-2</v>
      </c>
      <c r="R21">
        <v>1.1311514221520658E-2</v>
      </c>
      <c r="S21">
        <v>1.6189297855611649E-2</v>
      </c>
    </row>
    <row r="22" spans="1:19" x14ac:dyDescent="0.35">
      <c r="A22" s="1">
        <v>44269</v>
      </c>
      <c r="B22">
        <v>3.4295907898060918E-2</v>
      </c>
      <c r="C22">
        <v>2.8909023951305235E-2</v>
      </c>
      <c r="D22">
        <v>1.0468750000000027E-2</v>
      </c>
      <c r="E22">
        <v>-2.3677936714347592E-2</v>
      </c>
      <c r="F22">
        <v>2.482881069374776E-2</v>
      </c>
      <c r="G22">
        <v>-6.9169960474309011E-3</v>
      </c>
      <c r="H22">
        <v>9.8239368748282763E-2</v>
      </c>
      <c r="I22">
        <f t="shared" si="0"/>
        <v>2021</v>
      </c>
      <c r="J22">
        <f t="shared" si="1"/>
        <v>3</v>
      </c>
      <c r="L22">
        <v>12</v>
      </c>
      <c r="M22">
        <v>8.9967286285529136E-3</v>
      </c>
      <c r="N22">
        <v>-5.3373092059491962E-3</v>
      </c>
      <c r="O22">
        <v>5.7547369248861875E-3</v>
      </c>
      <c r="P22">
        <v>-2.0107397519205056E-2</v>
      </c>
      <c r="Q22">
        <v>2.5404143259113932E-2</v>
      </c>
      <c r="R22">
        <v>1.1120614907739829E-2</v>
      </c>
      <c r="S22">
        <v>2.2300121120461907E-2</v>
      </c>
    </row>
    <row r="23" spans="1:19" x14ac:dyDescent="0.35">
      <c r="A23" s="1">
        <v>44276</v>
      </c>
      <c r="B23">
        <v>-3.9155380313143362E-2</v>
      </c>
      <c r="C23">
        <v>7.4015296044300793E-3</v>
      </c>
      <c r="D23">
        <v>-7.7779495902273066E-2</v>
      </c>
      <c r="E23">
        <v>-1.4581830290249287E-2</v>
      </c>
      <c r="F23">
        <v>-2.9220600081658721E-2</v>
      </c>
      <c r="G23">
        <v>-6.4676616915422813E-2</v>
      </c>
      <c r="H23">
        <v>8.8503176031684561E-4</v>
      </c>
      <c r="I23">
        <f t="shared" si="0"/>
        <v>2021</v>
      </c>
      <c r="J23">
        <f t="shared" si="1"/>
        <v>3</v>
      </c>
      <c r="L23" t="s">
        <v>4380</v>
      </c>
      <c r="M23">
        <v>2.3195109959142754E-3</v>
      </c>
      <c r="N23">
        <v>2.474684687204208E-3</v>
      </c>
      <c r="O23">
        <v>-3.9908793185593474E-3</v>
      </c>
      <c r="P23">
        <v>-4.7157016019952046E-3</v>
      </c>
      <c r="Q23">
        <v>1.4575924979471427E-3</v>
      </c>
      <c r="R23">
        <v>9.5070137213775115E-3</v>
      </c>
      <c r="S23">
        <v>6.4716441281343151E-3</v>
      </c>
    </row>
    <row r="24" spans="1:19" x14ac:dyDescent="0.35">
      <c r="A24" s="1">
        <v>44283</v>
      </c>
      <c r="B24">
        <v>-4.5912967689720752E-3</v>
      </c>
      <c r="C24">
        <v>-7.347149460192326E-3</v>
      </c>
      <c r="D24">
        <v>-0.11552649228705569</v>
      </c>
      <c r="E24">
        <v>-5.0198286988149654E-2</v>
      </c>
      <c r="F24">
        <v>-4.0444227206074546E-2</v>
      </c>
      <c r="G24">
        <v>2.1276595744680771E-2</v>
      </c>
      <c r="H24">
        <v>-1.1789988956212305E-3</v>
      </c>
      <c r="I24">
        <f t="shared" si="0"/>
        <v>2021</v>
      </c>
      <c r="J24">
        <f t="shared" si="1"/>
        <v>3</v>
      </c>
    </row>
    <row r="25" spans="1:19" x14ac:dyDescent="0.35">
      <c r="A25" s="1">
        <v>44290</v>
      </c>
      <c r="B25">
        <v>1.85906155698361E-2</v>
      </c>
      <c r="C25">
        <v>0</v>
      </c>
      <c r="D25">
        <v>6.2748815165876826E-2</v>
      </c>
      <c r="E25">
        <v>-8.2157733756960893E-2</v>
      </c>
      <c r="F25">
        <v>7.6887993839957369E-2</v>
      </c>
      <c r="G25">
        <v>-1.041666666666663E-2</v>
      </c>
      <c r="H25">
        <v>2.0346795762547165E-2</v>
      </c>
      <c r="I25">
        <f t="shared" si="0"/>
        <v>2021</v>
      </c>
      <c r="J25">
        <f t="shared" si="1"/>
        <v>4</v>
      </c>
    </row>
    <row r="26" spans="1:19" x14ac:dyDescent="0.35">
      <c r="A26" s="1">
        <v>44297</v>
      </c>
      <c r="B26">
        <v>1.0606944401805096E-2</v>
      </c>
      <c r="C26">
        <v>6.1386773817764251E-2</v>
      </c>
      <c r="D26">
        <v>4.3524794862647154E-2</v>
      </c>
      <c r="E26">
        <v>-5.2397820750247681E-2</v>
      </c>
      <c r="F26">
        <v>9.2128639081243691E-3</v>
      </c>
      <c r="G26">
        <v>2.6315789473684292E-2</v>
      </c>
      <c r="H26">
        <v>-2.5802200215994553E-2</v>
      </c>
      <c r="I26">
        <f t="shared" si="0"/>
        <v>2021</v>
      </c>
      <c r="J26">
        <f t="shared" si="1"/>
        <v>4</v>
      </c>
      <c r="L26" t="s">
        <v>4379</v>
      </c>
      <c r="M26" t="s">
        <v>4388</v>
      </c>
      <c r="N26" t="s">
        <v>4389</v>
      </c>
      <c r="O26" t="s">
        <v>4390</v>
      </c>
      <c r="P26" t="s">
        <v>4391</v>
      </c>
      <c r="Q26" t="s">
        <v>4392</v>
      </c>
      <c r="R26" t="s">
        <v>4393</v>
      </c>
      <c r="S26" t="s">
        <v>4394</v>
      </c>
    </row>
    <row r="27" spans="1:19" x14ac:dyDescent="0.35">
      <c r="A27" s="1">
        <v>44304</v>
      </c>
      <c r="B27">
        <v>1.8814141997154588E-2</v>
      </c>
      <c r="C27">
        <v>-3.6222501471360191E-2</v>
      </c>
      <c r="D27">
        <v>-2.2905982905983002E-2</v>
      </c>
      <c r="E27">
        <v>-4.1347809043341899E-2</v>
      </c>
      <c r="F27">
        <v>3.825904973676475E-2</v>
      </c>
      <c r="G27">
        <v>-2.5641025641025661E-2</v>
      </c>
      <c r="H27">
        <v>-2.3197435618003248E-2</v>
      </c>
      <c r="I27">
        <f t="shared" si="0"/>
        <v>2021</v>
      </c>
      <c r="J27">
        <f t="shared" si="1"/>
        <v>4</v>
      </c>
      <c r="L27">
        <v>2020</v>
      </c>
      <c r="M27" s="6">
        <v>5.0419863469648211E-2</v>
      </c>
      <c r="N27">
        <v>2.742120317891306E-2</v>
      </c>
      <c r="O27" s="6">
        <v>9.5171987863287566E-2</v>
      </c>
      <c r="P27" s="6">
        <v>0.13910569362266273</v>
      </c>
      <c r="Q27" s="6">
        <v>7.0510060180177261E-2</v>
      </c>
      <c r="R27" s="6">
        <v>8.4108628358647672E-2</v>
      </c>
      <c r="S27" s="6">
        <v>5.2427001395936437E-2</v>
      </c>
    </row>
    <row r="28" spans="1:19" x14ac:dyDescent="0.35">
      <c r="A28" s="1">
        <v>44311</v>
      </c>
      <c r="B28">
        <v>-1.2741828879822226E-2</v>
      </c>
      <c r="C28">
        <v>1.3726732882432424E-2</v>
      </c>
      <c r="D28">
        <v>-1.1546536039188204E-2</v>
      </c>
      <c r="E28">
        <v>-3.1776509561991628E-2</v>
      </c>
      <c r="F28">
        <v>7.0286500162723975E-3</v>
      </c>
      <c r="G28">
        <v>-7.3684210526315796E-3</v>
      </c>
      <c r="H28">
        <v>1.5503935614424869E-3</v>
      </c>
      <c r="I28">
        <f t="shared" si="0"/>
        <v>2021</v>
      </c>
      <c r="J28">
        <f t="shared" si="1"/>
        <v>4</v>
      </c>
      <c r="L28">
        <v>2021</v>
      </c>
      <c r="M28" s="5">
        <v>2.2823702127976471E-2</v>
      </c>
      <c r="N28" s="5">
        <v>2.5418792376953336E-2</v>
      </c>
      <c r="O28">
        <v>6.0870298044105854E-2</v>
      </c>
      <c r="P28" s="5">
        <v>5.8585939518872227E-2</v>
      </c>
      <c r="Q28">
        <v>5.5295625632588719E-2</v>
      </c>
      <c r="R28" s="5">
        <v>6.1712122578236897E-2</v>
      </c>
      <c r="S28" s="5">
        <v>3.1776893587833789E-2</v>
      </c>
    </row>
    <row r="29" spans="1:19" x14ac:dyDescent="0.35">
      <c r="A29" s="1">
        <v>44318</v>
      </c>
      <c r="B29">
        <v>2.5651480144767591E-2</v>
      </c>
      <c r="C29">
        <v>4.9901093265387608E-3</v>
      </c>
      <c r="D29">
        <v>2.9026548672566488E-2</v>
      </c>
      <c r="E29">
        <v>1.7370653511161294E-2</v>
      </c>
      <c r="F29">
        <v>-3.1369073992024821E-2</v>
      </c>
      <c r="G29">
        <v>9.7560975609755962E-2</v>
      </c>
      <c r="H29">
        <v>5.2470451760602277E-3</v>
      </c>
      <c r="I29">
        <f t="shared" si="0"/>
        <v>2021</v>
      </c>
      <c r="J29">
        <f t="shared" si="1"/>
        <v>5</v>
      </c>
      <c r="L29">
        <v>2022</v>
      </c>
      <c r="M29">
        <v>3.7076943406372499E-2</v>
      </c>
      <c r="N29" s="6">
        <v>3.2062773342414669E-2</v>
      </c>
      <c r="O29">
        <v>7.7231671955017761E-2</v>
      </c>
      <c r="P29">
        <v>6.4810992603812775E-2</v>
      </c>
      <c r="Q29">
        <v>6.7509395034850483E-2</v>
      </c>
      <c r="R29">
        <v>7.9681557860216495E-2</v>
      </c>
      <c r="S29">
        <v>4.2497279152608126E-2</v>
      </c>
    </row>
    <row r="30" spans="1:19" x14ac:dyDescent="0.35">
      <c r="A30" s="1">
        <v>44325</v>
      </c>
      <c r="B30">
        <v>2.9309134811223103E-2</v>
      </c>
      <c r="C30">
        <v>3.5559227579056163E-3</v>
      </c>
      <c r="D30">
        <v>-5.6415548675610605E-2</v>
      </c>
      <c r="E30">
        <v>-7.2676080064012827E-2</v>
      </c>
      <c r="F30">
        <v>0.13152017736927357</v>
      </c>
      <c r="G30">
        <v>2.70531400966183E-2</v>
      </c>
      <c r="H30">
        <v>2.5391378776704832E-2</v>
      </c>
      <c r="I30">
        <f t="shared" si="0"/>
        <v>2021</v>
      </c>
      <c r="J30">
        <f t="shared" si="1"/>
        <v>5</v>
      </c>
      <c r="L30">
        <v>2023</v>
      </c>
      <c r="M30">
        <v>2.8587558707798853E-2</v>
      </c>
      <c r="N30">
        <v>2.7689110745956268E-2</v>
      </c>
      <c r="O30" s="5">
        <v>5.6105932186707452E-2</v>
      </c>
      <c r="P30">
        <v>7.1262597132622452E-2</v>
      </c>
      <c r="Q30" s="5">
        <v>5.1478383272550186E-2</v>
      </c>
      <c r="R30">
        <v>6.9140925433286343E-2</v>
      </c>
      <c r="S30">
        <v>3.2440150306817864E-2</v>
      </c>
    </row>
    <row r="31" spans="1:19" x14ac:dyDescent="0.35">
      <c r="A31" s="1">
        <v>44332</v>
      </c>
      <c r="B31">
        <v>-2.1503735737682383E-3</v>
      </c>
      <c r="C31">
        <v>-2.1259937850598432E-3</v>
      </c>
      <c r="D31">
        <v>-4.4841414509660948E-2</v>
      </c>
      <c r="E31">
        <v>2.1156503629887746E-2</v>
      </c>
      <c r="F31">
        <v>-3.7233612502199587E-2</v>
      </c>
      <c r="G31">
        <v>5.8325493885230451E-2</v>
      </c>
      <c r="H31">
        <v>2.6849464128668732E-2</v>
      </c>
      <c r="I31">
        <f t="shared" si="0"/>
        <v>2021</v>
      </c>
      <c r="J31">
        <f t="shared" si="1"/>
        <v>5</v>
      </c>
      <c r="L31" t="s">
        <v>4380</v>
      </c>
      <c r="M31">
        <v>3.1798633912096412E-2</v>
      </c>
      <c r="N31">
        <v>2.8453365646809569E-2</v>
      </c>
      <c r="O31">
        <v>6.7516376978943068E-2</v>
      </c>
      <c r="P31">
        <v>7.0793785641668355E-2</v>
      </c>
      <c r="Q31">
        <v>5.9810066501444985E-2</v>
      </c>
      <c r="R31">
        <v>7.1771357302403804E-2</v>
      </c>
      <c r="S31">
        <v>3.7555536828961615E-2</v>
      </c>
    </row>
    <row r="32" spans="1:19" x14ac:dyDescent="0.35">
      <c r="A32" s="1">
        <v>44339</v>
      </c>
      <c r="B32">
        <v>2.2104357798164997E-2</v>
      </c>
      <c r="C32">
        <v>6.3786281177302673E-3</v>
      </c>
      <c r="D32">
        <v>9.6564885496183361E-2</v>
      </c>
      <c r="E32">
        <v>4.928906339343575E-2</v>
      </c>
      <c r="F32">
        <v>-6.6030093164326842E-2</v>
      </c>
      <c r="G32">
        <v>3.6888888888888971E-2</v>
      </c>
      <c r="H32">
        <v>3.0248264399226343E-2</v>
      </c>
      <c r="I32">
        <f t="shared" si="0"/>
        <v>2021</v>
      </c>
      <c r="J32">
        <f t="shared" si="1"/>
        <v>5</v>
      </c>
    </row>
    <row r="33" spans="1:19" x14ac:dyDescent="0.35">
      <c r="A33" s="1">
        <v>44346</v>
      </c>
      <c r="B33">
        <v>4.5463895355903894E-2</v>
      </c>
      <c r="C33">
        <v>2.95771908420015E-2</v>
      </c>
      <c r="D33">
        <v>1.8099547511312153E-2</v>
      </c>
      <c r="E33">
        <v>3.2236188815423006E-2</v>
      </c>
      <c r="F33">
        <v>2.4757895182233147E-2</v>
      </c>
      <c r="G33">
        <v>8.0154307758251164E-2</v>
      </c>
      <c r="H33">
        <v>4.1202868736966547E-2</v>
      </c>
      <c r="I33">
        <f t="shared" si="0"/>
        <v>2021</v>
      </c>
      <c r="J33">
        <f t="shared" si="1"/>
        <v>5</v>
      </c>
    </row>
    <row r="34" spans="1:19" x14ac:dyDescent="0.35">
      <c r="A34" s="1">
        <v>44353</v>
      </c>
      <c r="B34">
        <v>8.1741797872389999E-3</v>
      </c>
      <c r="C34">
        <v>6.5729795894164944E-4</v>
      </c>
      <c r="D34">
        <v>4.6153846153846878E-3</v>
      </c>
      <c r="E34">
        <v>-1.3714218676677548E-2</v>
      </c>
      <c r="F34">
        <v>6.9057351666046429E-3</v>
      </c>
      <c r="G34">
        <v>2.182539682539697E-2</v>
      </c>
      <c r="H34">
        <v>3.5485562528545067E-2</v>
      </c>
      <c r="I34">
        <f t="shared" si="0"/>
        <v>2021</v>
      </c>
      <c r="J34">
        <f t="shared" si="1"/>
        <v>6</v>
      </c>
    </row>
    <row r="35" spans="1:19" x14ac:dyDescent="0.35">
      <c r="A35" s="1">
        <v>44360</v>
      </c>
      <c r="B35">
        <v>-1.327070553847931E-2</v>
      </c>
      <c r="C35">
        <v>-1.4276308193510445E-3</v>
      </c>
      <c r="D35">
        <v>-7.9972775225456427E-3</v>
      </c>
      <c r="E35">
        <v>8.5279109324261526E-2</v>
      </c>
      <c r="F35">
        <v>-3.1590547952227266E-2</v>
      </c>
      <c r="G35">
        <v>-5.7087378640776842E-2</v>
      </c>
      <c r="H35">
        <v>1.5715153851683095E-3</v>
      </c>
      <c r="I35">
        <f t="shared" si="0"/>
        <v>2021</v>
      </c>
      <c r="J35">
        <f t="shared" si="1"/>
        <v>6</v>
      </c>
    </row>
    <row r="36" spans="1:19" x14ac:dyDescent="0.35">
      <c r="A36" s="1">
        <v>44367</v>
      </c>
      <c r="B36">
        <v>-1.7935244328373123E-3</v>
      </c>
      <c r="C36">
        <v>4.3602648096036534E-2</v>
      </c>
      <c r="D36">
        <v>3.0017152658662116E-2</v>
      </c>
      <c r="E36">
        <v>-1.0439443010505256E-2</v>
      </c>
      <c r="F36">
        <v>-8.7875211060356673E-2</v>
      </c>
      <c r="G36">
        <v>-1.2355848434926209E-3</v>
      </c>
      <c r="H36">
        <v>6.5436871034560973E-3</v>
      </c>
      <c r="I36">
        <f t="shared" si="0"/>
        <v>2021</v>
      </c>
      <c r="J36">
        <f t="shared" si="1"/>
        <v>6</v>
      </c>
      <c r="L36" t="s">
        <v>4379</v>
      </c>
      <c r="M36" t="s">
        <v>4388</v>
      </c>
      <c r="N36" t="s">
        <v>4389</v>
      </c>
      <c r="O36" t="s">
        <v>4390</v>
      </c>
      <c r="P36" t="s">
        <v>4391</v>
      </c>
      <c r="Q36" t="s">
        <v>4392</v>
      </c>
      <c r="R36" t="s">
        <v>4393</v>
      </c>
      <c r="S36" t="s">
        <v>4394</v>
      </c>
    </row>
    <row r="37" spans="1:19" x14ac:dyDescent="0.35">
      <c r="A37" s="1">
        <v>44374</v>
      </c>
      <c r="B37">
        <v>2.7820307293261681E-2</v>
      </c>
      <c r="C37">
        <v>2.8082998833680373E-2</v>
      </c>
      <c r="D37">
        <v>6.9109075770191541E-2</v>
      </c>
      <c r="E37">
        <v>-2.2516835016834991E-2</v>
      </c>
      <c r="F37">
        <v>6.0078340345277814E-2</v>
      </c>
      <c r="G37">
        <v>5.3608247422680666E-2</v>
      </c>
      <c r="H37">
        <v>4.6797877891242567E-3</v>
      </c>
      <c r="I37">
        <f t="shared" si="0"/>
        <v>2021</v>
      </c>
      <c r="J37">
        <f t="shared" si="1"/>
        <v>6</v>
      </c>
      <c r="L37">
        <v>1</v>
      </c>
      <c r="M37">
        <v>2.9787328234536562E-2</v>
      </c>
      <c r="N37">
        <v>2.0247784654725275E-2</v>
      </c>
      <c r="O37">
        <v>7.5588411774850262E-2</v>
      </c>
      <c r="P37">
        <v>7.7990557664721599E-2</v>
      </c>
      <c r="Q37">
        <v>6.71973640123915E-2</v>
      </c>
      <c r="R37">
        <v>8.7990883451408583E-2</v>
      </c>
      <c r="S37">
        <v>3.1098273073882614E-2</v>
      </c>
    </row>
    <row r="38" spans="1:19" x14ac:dyDescent="0.35">
      <c r="A38" s="1">
        <v>44381</v>
      </c>
      <c r="B38">
        <v>-1.3266388019943509E-2</v>
      </c>
      <c r="C38">
        <v>3.2644501725719755E-2</v>
      </c>
      <c r="D38">
        <v>5.4205607476635498E-2</v>
      </c>
      <c r="E38">
        <v>5.8313976545238289E-2</v>
      </c>
      <c r="F38">
        <v>7.6418616363218561E-3</v>
      </c>
      <c r="G38">
        <v>-6.1839530332681192E-2</v>
      </c>
      <c r="H38">
        <v>-3.61768358574861E-2</v>
      </c>
      <c r="I38">
        <f t="shared" si="0"/>
        <v>2021</v>
      </c>
      <c r="J38">
        <f t="shared" si="1"/>
        <v>7</v>
      </c>
      <c r="L38">
        <v>2</v>
      </c>
      <c r="M38">
        <v>2.8513868760106101E-2</v>
      </c>
      <c r="N38">
        <v>3.259939086317095E-2</v>
      </c>
      <c r="O38">
        <v>4.9112335982565057E-2</v>
      </c>
      <c r="P38">
        <v>6.1453547134557952E-2</v>
      </c>
      <c r="Q38">
        <v>5.6611765629980694E-2</v>
      </c>
      <c r="R38">
        <v>7.7612783006794778E-2</v>
      </c>
      <c r="S38">
        <v>2.8210661173324464E-2</v>
      </c>
    </row>
    <row r="39" spans="1:19" x14ac:dyDescent="0.35">
      <c r="A39" s="1">
        <v>44388</v>
      </c>
      <c r="B39">
        <v>-1.776056975906215E-4</v>
      </c>
      <c r="C39">
        <v>2.3870165254990194E-2</v>
      </c>
      <c r="D39">
        <v>5.7180851063829641E-2</v>
      </c>
      <c r="E39">
        <v>-1.1568336696948123E-2</v>
      </c>
      <c r="F39">
        <v>-1.7525560372458893E-2</v>
      </c>
      <c r="G39">
        <v>-4.5890696704212752E-3</v>
      </c>
      <c r="H39">
        <v>-6.1849459486597036E-3</v>
      </c>
      <c r="I39">
        <f t="shared" si="0"/>
        <v>2021</v>
      </c>
      <c r="J39">
        <f t="shared" si="1"/>
        <v>7</v>
      </c>
      <c r="L39">
        <v>3</v>
      </c>
      <c r="M39">
        <v>3.5498768493328219E-2</v>
      </c>
      <c r="N39">
        <v>3.3988883667937543E-2</v>
      </c>
      <c r="O39">
        <v>6.6976736831116115E-2</v>
      </c>
      <c r="P39">
        <v>5.1202007497551313E-2</v>
      </c>
      <c r="Q39">
        <v>5.8992681828914463E-2</v>
      </c>
      <c r="R39">
        <v>8.7056199503747211E-2</v>
      </c>
      <c r="S39">
        <v>6.9615911047547802E-2</v>
      </c>
    </row>
    <row r="40" spans="1:19" x14ac:dyDescent="0.35">
      <c r="A40" s="1">
        <v>44395</v>
      </c>
      <c r="B40">
        <v>2.8066685022514193E-3</v>
      </c>
      <c r="C40">
        <v>-6.2946617962256202E-4</v>
      </c>
      <c r="D40">
        <v>2.8651292802236217E-2</v>
      </c>
      <c r="E40">
        <v>3.2657791835010386E-2</v>
      </c>
      <c r="F40">
        <v>-5.3249137397152202E-3</v>
      </c>
      <c r="G40">
        <v>-4.8197820620285103E-2</v>
      </c>
      <c r="H40">
        <v>1.5922301324837962E-2</v>
      </c>
      <c r="I40">
        <f t="shared" si="0"/>
        <v>2021</v>
      </c>
      <c r="J40">
        <f t="shared" si="1"/>
        <v>7</v>
      </c>
      <c r="L40">
        <v>4</v>
      </c>
      <c r="M40">
        <v>3.1640483727108509E-2</v>
      </c>
      <c r="N40">
        <v>3.612245110722255E-2</v>
      </c>
      <c r="O40">
        <v>7.3697403687814439E-2</v>
      </c>
      <c r="P40">
        <v>6.8842910872526961E-2</v>
      </c>
      <c r="Q40">
        <v>5.689943792128422E-2</v>
      </c>
      <c r="R40">
        <v>7.1719865988630241E-2</v>
      </c>
      <c r="S40">
        <v>3.6768793918847138E-2</v>
      </c>
    </row>
    <row r="41" spans="1:19" x14ac:dyDescent="0.35">
      <c r="A41" s="1">
        <v>44402</v>
      </c>
      <c r="B41">
        <v>-6.9483193835525592E-3</v>
      </c>
      <c r="C41">
        <v>1.3239520091516077E-2</v>
      </c>
      <c r="D41">
        <v>-6.1141304347824832E-3</v>
      </c>
      <c r="E41">
        <v>-4.0483133338927502E-2</v>
      </c>
      <c r="F41">
        <v>1.820051699697034E-2</v>
      </c>
      <c r="G41">
        <v>3.0383091149273511E-2</v>
      </c>
      <c r="H41">
        <v>-1.9647296714953466E-2</v>
      </c>
      <c r="I41">
        <f t="shared" si="0"/>
        <v>2021</v>
      </c>
      <c r="J41">
        <f t="shared" si="1"/>
        <v>7</v>
      </c>
      <c r="L41">
        <v>5</v>
      </c>
      <c r="M41">
        <v>2.9065986944901451E-2</v>
      </c>
      <c r="N41">
        <v>2.5274132517640949E-2</v>
      </c>
      <c r="O41">
        <v>7.0330614480984766E-2</v>
      </c>
      <c r="P41">
        <v>3.8219652083102199E-2</v>
      </c>
      <c r="Q41">
        <v>7.2265600885684275E-2</v>
      </c>
      <c r="R41">
        <v>6.9473719542548093E-2</v>
      </c>
      <c r="S41">
        <v>2.588957630750504E-2</v>
      </c>
    </row>
    <row r="42" spans="1:19" x14ac:dyDescent="0.35">
      <c r="A42" s="1">
        <v>44409</v>
      </c>
      <c r="B42">
        <v>4.9232745126894795E-3</v>
      </c>
      <c r="C42">
        <v>-1.8662578673241947E-3</v>
      </c>
      <c r="D42">
        <v>-9.6377306903622895E-2</v>
      </c>
      <c r="E42">
        <v>-8.2698835219975342E-3</v>
      </c>
      <c r="F42">
        <v>2.3132906381886809E-2</v>
      </c>
      <c r="G42">
        <v>5.3418803418803451E-2</v>
      </c>
      <c r="H42">
        <v>1.8414637032829084E-2</v>
      </c>
      <c r="I42">
        <f t="shared" si="0"/>
        <v>2021</v>
      </c>
      <c r="J42">
        <f t="shared" si="1"/>
        <v>8</v>
      </c>
      <c r="L42">
        <v>6</v>
      </c>
      <c r="M42">
        <v>2.5311486787223423E-2</v>
      </c>
      <c r="N42">
        <v>2.3863454436611475E-2</v>
      </c>
      <c r="O42">
        <v>6.2883026222402633E-2</v>
      </c>
      <c r="P42">
        <v>0.11550889852230271</v>
      </c>
      <c r="Q42">
        <v>5.6380042240662682E-2</v>
      </c>
      <c r="R42">
        <v>4.8093347435545129E-2</v>
      </c>
      <c r="S42">
        <v>2.2967187652997344E-2</v>
      </c>
    </row>
    <row r="43" spans="1:19" x14ac:dyDescent="0.35">
      <c r="A43" s="1">
        <v>44416</v>
      </c>
      <c r="B43">
        <v>9.0705362888017227E-3</v>
      </c>
      <c r="C43">
        <v>2.6186001698035755E-2</v>
      </c>
      <c r="D43">
        <v>-3.3736762481089255E-2</v>
      </c>
      <c r="E43">
        <v>-5.7479056437389819E-2</v>
      </c>
      <c r="F43">
        <v>-5.122841469400452E-4</v>
      </c>
      <c r="G43">
        <v>5.5780933062880456E-2</v>
      </c>
      <c r="H43">
        <v>1.569778444763914E-2</v>
      </c>
      <c r="I43">
        <f t="shared" si="0"/>
        <v>2021</v>
      </c>
      <c r="J43">
        <f t="shared" si="1"/>
        <v>8</v>
      </c>
      <c r="L43">
        <v>7</v>
      </c>
      <c r="M43">
        <v>2.8916302775990554E-2</v>
      </c>
      <c r="N43">
        <v>1.6978267353997066E-2</v>
      </c>
      <c r="O43">
        <v>6.067108438600044E-2</v>
      </c>
      <c r="P43">
        <v>5.6685897634525029E-2</v>
      </c>
      <c r="Q43">
        <v>5.6156576992783307E-2</v>
      </c>
      <c r="R43">
        <v>8.134593623353284E-2</v>
      </c>
      <c r="S43">
        <v>2.373737654446522E-2</v>
      </c>
    </row>
    <row r="44" spans="1:19" x14ac:dyDescent="0.35">
      <c r="A44" s="1">
        <v>44423</v>
      </c>
      <c r="B44">
        <v>1.2375268812475637E-2</v>
      </c>
      <c r="C44">
        <v>-9.1141614121572623E-3</v>
      </c>
      <c r="D44">
        <v>-9.3940817285098621E-4</v>
      </c>
      <c r="E44">
        <v>-2.9980527568402082E-2</v>
      </c>
      <c r="F44">
        <v>-1.3368926855312435E-2</v>
      </c>
      <c r="G44">
        <v>0.1047070124879923</v>
      </c>
      <c r="H44">
        <v>4.5819617739452312E-2</v>
      </c>
      <c r="I44">
        <f t="shared" si="0"/>
        <v>2021</v>
      </c>
      <c r="J44">
        <f t="shared" si="1"/>
        <v>8</v>
      </c>
      <c r="L44">
        <v>8</v>
      </c>
      <c r="M44">
        <v>2.9598004363372399E-2</v>
      </c>
      <c r="N44">
        <v>2.8817393995594274E-2</v>
      </c>
      <c r="O44">
        <v>5.0558345677176292E-2</v>
      </c>
      <c r="P44">
        <v>2.792935065995876E-2</v>
      </c>
      <c r="Q44">
        <v>5.3061093407859292E-2</v>
      </c>
      <c r="R44">
        <v>6.8322412977669972E-2</v>
      </c>
      <c r="S44">
        <v>3.3941330799832824E-2</v>
      </c>
    </row>
    <row r="45" spans="1:19" x14ac:dyDescent="0.35">
      <c r="A45" s="1">
        <v>44430</v>
      </c>
      <c r="B45">
        <v>-2.0186531018275278E-2</v>
      </c>
      <c r="C45">
        <v>-1.2261757496237147E-2</v>
      </c>
      <c r="D45">
        <v>1.8649114558846547E-2</v>
      </c>
      <c r="E45">
        <v>-1.8711870945962161E-2</v>
      </c>
      <c r="F45">
        <v>-0.1021342453299855</v>
      </c>
      <c r="G45">
        <v>-1.8260869565217441E-2</v>
      </c>
      <c r="H45">
        <v>-1.5065607281502524E-3</v>
      </c>
      <c r="I45">
        <f t="shared" si="0"/>
        <v>2021</v>
      </c>
      <c r="J45">
        <f t="shared" si="1"/>
        <v>8</v>
      </c>
      <c r="L45">
        <v>9</v>
      </c>
      <c r="M45">
        <v>2.8338151896070769E-2</v>
      </c>
      <c r="N45">
        <v>3.6871515517965574E-2</v>
      </c>
      <c r="O45">
        <v>3.9121691459895018E-2</v>
      </c>
      <c r="P45">
        <v>5.2737058320795213E-2</v>
      </c>
      <c r="Q45">
        <v>6.4244522520246206E-2</v>
      </c>
      <c r="R45">
        <v>4.0876167275659549E-2</v>
      </c>
      <c r="S45">
        <v>2.9256406532553177E-2</v>
      </c>
    </row>
    <row r="46" spans="1:19" x14ac:dyDescent="0.35">
      <c r="A46" s="1">
        <v>44437</v>
      </c>
      <c r="B46">
        <v>3.0240827111670754E-2</v>
      </c>
      <c r="C46">
        <v>3.7245994529111481E-3</v>
      </c>
      <c r="D46">
        <v>3.8461538461538547E-2</v>
      </c>
      <c r="E46">
        <v>1.2304951468239178E-2</v>
      </c>
      <c r="F46">
        <v>5.0487578500741481E-2</v>
      </c>
      <c r="G46">
        <v>0.15943312666076181</v>
      </c>
      <c r="H46">
        <v>1.5542241087862951E-2</v>
      </c>
      <c r="I46">
        <f t="shared" si="0"/>
        <v>2021</v>
      </c>
      <c r="J46">
        <f t="shared" si="1"/>
        <v>8</v>
      </c>
      <c r="L46">
        <v>10</v>
      </c>
      <c r="M46">
        <v>3.1431449766104035E-2</v>
      </c>
      <c r="N46">
        <v>3.3128918808405752E-2</v>
      </c>
      <c r="O46">
        <v>7.6954876243414766E-2</v>
      </c>
      <c r="P46">
        <v>8.0539742264269118E-2</v>
      </c>
      <c r="Q46">
        <v>3.9181662345548034E-2</v>
      </c>
      <c r="R46">
        <v>7.0755185790127115E-2</v>
      </c>
      <c r="S46">
        <v>3.6490649233984304E-2</v>
      </c>
    </row>
    <row r="47" spans="1:19" x14ac:dyDescent="0.35">
      <c r="A47" s="1">
        <v>44444</v>
      </c>
      <c r="B47">
        <v>2.4550622479849737E-2</v>
      </c>
      <c r="C47">
        <v>5.8750610014099758E-2</v>
      </c>
      <c r="D47">
        <v>2.5925925925925908E-2</v>
      </c>
      <c r="E47">
        <v>0.11467809179344979</v>
      </c>
      <c r="F47">
        <v>-2.3207247316393231E-2</v>
      </c>
      <c r="G47">
        <v>2.7501909854851014E-2</v>
      </c>
      <c r="H47">
        <v>9.1456366343318773E-3</v>
      </c>
      <c r="I47">
        <f t="shared" si="0"/>
        <v>2021</v>
      </c>
      <c r="J47">
        <f t="shared" si="1"/>
        <v>9</v>
      </c>
      <c r="L47">
        <v>11</v>
      </c>
      <c r="M47">
        <v>4.9262015778440471E-2</v>
      </c>
      <c r="N47">
        <v>3.3351283668740891E-2</v>
      </c>
      <c r="O47">
        <v>9.9416434931646661E-2</v>
      </c>
      <c r="P47">
        <v>5.3838844078412704E-2</v>
      </c>
      <c r="Q47">
        <v>8.1752001565129351E-2</v>
      </c>
      <c r="R47">
        <v>7.9950829066398416E-2</v>
      </c>
      <c r="S47">
        <v>5.2401237679775038E-2</v>
      </c>
    </row>
    <row r="48" spans="1:19" x14ac:dyDescent="0.35">
      <c r="A48" s="1">
        <v>44451</v>
      </c>
      <c r="B48">
        <v>-8.450869868364852E-3</v>
      </c>
      <c r="C48">
        <v>-1.2266390193016563E-2</v>
      </c>
      <c r="D48">
        <v>-8.3610108303249109E-2</v>
      </c>
      <c r="E48">
        <v>-2.994337979094075E-2</v>
      </c>
      <c r="F48">
        <v>2.0369565472764251E-2</v>
      </c>
      <c r="G48">
        <v>-1.4126394052044522E-2</v>
      </c>
      <c r="H48">
        <v>-3.6623659067028802E-3</v>
      </c>
      <c r="I48">
        <f t="shared" si="0"/>
        <v>2021</v>
      </c>
      <c r="J48">
        <f t="shared" si="1"/>
        <v>9</v>
      </c>
      <c r="L48">
        <v>12</v>
      </c>
      <c r="M48">
        <v>1.7012399107052805E-2</v>
      </c>
      <c r="N48">
        <v>1.8585005878209413E-2</v>
      </c>
      <c r="O48">
        <v>5.6953896519896914E-2</v>
      </c>
      <c r="P48">
        <v>0.12029016911893722</v>
      </c>
      <c r="Q48">
        <v>3.7462096031619409E-2</v>
      </c>
      <c r="R48">
        <v>5.5140067447840606E-2</v>
      </c>
      <c r="S48">
        <v>3.8273876371906046E-2</v>
      </c>
    </row>
    <row r="49" spans="1:19" x14ac:dyDescent="0.35">
      <c r="A49" s="1">
        <v>44458</v>
      </c>
      <c r="B49">
        <v>-1.1729571737196465E-2</v>
      </c>
      <c r="C49">
        <v>4.0212515673677451E-2</v>
      </c>
      <c r="D49">
        <v>1.2448786637251796E-2</v>
      </c>
      <c r="E49">
        <v>7.4851273992591727E-2</v>
      </c>
      <c r="F49">
        <v>-7.0676137737304523E-2</v>
      </c>
      <c r="G49">
        <v>-7.541478129713397E-3</v>
      </c>
      <c r="H49">
        <v>1.245612152612785E-2</v>
      </c>
      <c r="I49">
        <f t="shared" si="0"/>
        <v>2021</v>
      </c>
      <c r="J49">
        <f t="shared" si="1"/>
        <v>9</v>
      </c>
      <c r="L49" t="s">
        <v>4380</v>
      </c>
      <c r="M49">
        <v>3.1798633912096405E-2</v>
      </c>
      <c r="N49">
        <v>2.8453365646809572E-2</v>
      </c>
      <c r="O49">
        <v>6.7516376978943068E-2</v>
      </c>
      <c r="P49">
        <v>7.0793785641668369E-2</v>
      </c>
      <c r="Q49">
        <v>5.9810066501444992E-2</v>
      </c>
      <c r="R49">
        <v>7.1771357302403818E-2</v>
      </c>
      <c r="S49">
        <v>3.7555536828961615E-2</v>
      </c>
    </row>
    <row r="50" spans="1:19" x14ac:dyDescent="0.35">
      <c r="A50" s="1">
        <v>44465</v>
      </c>
      <c r="B50">
        <v>-1.4500580794767459E-2</v>
      </c>
      <c r="C50">
        <v>-1.307571287613507E-2</v>
      </c>
      <c r="D50">
        <v>-7.1750972762645859E-2</v>
      </c>
      <c r="E50">
        <v>-5.6308317277317332E-2</v>
      </c>
      <c r="F50">
        <v>-4.2943683258591214E-2</v>
      </c>
      <c r="G50">
        <v>1.8237082066869359E-2</v>
      </c>
      <c r="H50">
        <v>-2.8899493713815061E-2</v>
      </c>
      <c r="I50">
        <f t="shared" si="0"/>
        <v>2021</v>
      </c>
      <c r="J50">
        <f t="shared" si="1"/>
        <v>9</v>
      </c>
    </row>
    <row r="51" spans="1:19" x14ac:dyDescent="0.35">
      <c r="A51" s="1">
        <v>44472</v>
      </c>
      <c r="B51">
        <v>1.2482711227481236E-2</v>
      </c>
      <c r="C51">
        <v>1.2672254009187034E-2</v>
      </c>
      <c r="D51">
        <v>-2.5989268947015365E-2</v>
      </c>
      <c r="E51">
        <v>3.0000055330238418E-2</v>
      </c>
      <c r="F51">
        <v>-2.7117810382432328E-2</v>
      </c>
      <c r="G51">
        <v>7.0149253731343286E-2</v>
      </c>
      <c r="H51">
        <v>7.9169576930753216E-3</v>
      </c>
      <c r="I51">
        <f t="shared" si="0"/>
        <v>2021</v>
      </c>
      <c r="J51">
        <f t="shared" si="1"/>
        <v>10</v>
      </c>
    </row>
    <row r="52" spans="1:19" x14ac:dyDescent="0.35">
      <c r="A52" s="1">
        <v>44479</v>
      </c>
      <c r="B52">
        <v>3.5757856934206078E-2</v>
      </c>
      <c r="C52">
        <v>5.3470357107330946E-2</v>
      </c>
      <c r="D52">
        <v>1.2050266827336786E-2</v>
      </c>
      <c r="E52">
        <v>2.8068007842926512E-2</v>
      </c>
      <c r="F52">
        <v>-1.5054450143359932E-2</v>
      </c>
      <c r="G52">
        <v>0.10878661087866104</v>
      </c>
      <c r="H52">
        <v>5.6338420321553784E-2</v>
      </c>
      <c r="I52">
        <f t="shared" si="0"/>
        <v>2021</v>
      </c>
      <c r="J52">
        <f t="shared" si="1"/>
        <v>10</v>
      </c>
    </row>
    <row r="53" spans="1:19" x14ac:dyDescent="0.35">
      <c r="A53" s="1">
        <v>44486</v>
      </c>
      <c r="B53">
        <v>1.7775971332824714E-2</v>
      </c>
      <c r="C53">
        <v>4.4815950087519152E-2</v>
      </c>
      <c r="D53">
        <v>-0.13777853376424565</v>
      </c>
      <c r="E53">
        <v>-3.4590866339220372E-2</v>
      </c>
      <c r="F53">
        <v>9.3983438922584428E-2</v>
      </c>
      <c r="G53">
        <v>4.4025157232704393E-2</v>
      </c>
      <c r="H53">
        <v>1.666695953188424E-2</v>
      </c>
      <c r="I53">
        <f t="shared" si="0"/>
        <v>2021</v>
      </c>
      <c r="J53">
        <f t="shared" si="1"/>
        <v>10</v>
      </c>
    </row>
    <row r="54" spans="1:19" x14ac:dyDescent="0.35">
      <c r="A54" s="1">
        <v>44493</v>
      </c>
      <c r="B54">
        <v>-1.5032722353075401E-2</v>
      </c>
      <c r="C54">
        <v>1.8088301911517446E-2</v>
      </c>
      <c r="D54">
        <v>-6.7074373643716267E-3</v>
      </c>
      <c r="E54">
        <v>-2.041026196146345E-2</v>
      </c>
      <c r="F54">
        <v>-3.5968957789261347E-2</v>
      </c>
      <c r="G54">
        <v>4.6385542168674743E-2</v>
      </c>
      <c r="H54">
        <v>-1.4374396865863059E-2</v>
      </c>
      <c r="I54">
        <f t="shared" si="0"/>
        <v>2021</v>
      </c>
      <c r="J54">
        <f t="shared" si="1"/>
        <v>10</v>
      </c>
    </row>
    <row r="55" spans="1:19" x14ac:dyDescent="0.35">
      <c r="A55" s="1">
        <v>44500</v>
      </c>
      <c r="B55">
        <v>-4.9811963973207529E-3</v>
      </c>
      <c r="C55">
        <v>-2.53765707786624E-3</v>
      </c>
      <c r="D55">
        <v>-0.10387288977159892</v>
      </c>
      <c r="E55">
        <v>-5.6439894137212732E-2</v>
      </c>
      <c r="F55">
        <v>-5.3961971731765535E-2</v>
      </c>
      <c r="G55">
        <v>5.3540587219343738E-2</v>
      </c>
      <c r="H55">
        <v>2.0981718811649674E-2</v>
      </c>
      <c r="I55">
        <f t="shared" si="0"/>
        <v>2021</v>
      </c>
      <c r="J55">
        <f t="shared" si="1"/>
        <v>10</v>
      </c>
    </row>
    <row r="56" spans="1:19" x14ac:dyDescent="0.35">
      <c r="A56" s="1">
        <v>44507</v>
      </c>
      <c r="B56">
        <v>1.418265732521129E-2</v>
      </c>
      <c r="C56">
        <v>-6.5648576431299954E-2</v>
      </c>
      <c r="D56">
        <v>9.1533687943262443E-2</v>
      </c>
      <c r="E56">
        <v>2.8417674821694217E-2</v>
      </c>
      <c r="F56">
        <v>-2.2163402630634765E-2</v>
      </c>
      <c r="G56">
        <v>1.5300546448087315E-2</v>
      </c>
      <c r="H56">
        <v>1.6288136854700763E-2</v>
      </c>
      <c r="I56">
        <f t="shared" si="0"/>
        <v>2021</v>
      </c>
      <c r="J56">
        <f t="shared" si="1"/>
        <v>11</v>
      </c>
    </row>
    <row r="57" spans="1:19" x14ac:dyDescent="0.35">
      <c r="A57" s="1">
        <v>44514</v>
      </c>
      <c r="B57">
        <v>-3.31794552222896E-2</v>
      </c>
      <c r="C57">
        <v>1.0348555345483623E-2</v>
      </c>
      <c r="D57">
        <v>-0.17157360406091371</v>
      </c>
      <c r="E57">
        <v>3.3440188581482344E-2</v>
      </c>
      <c r="F57">
        <v>5.9662021364237372E-2</v>
      </c>
      <c r="G57">
        <v>-7.0505920344456352E-2</v>
      </c>
      <c r="H57">
        <v>-2.096196313488663E-2</v>
      </c>
      <c r="I57">
        <f t="shared" si="0"/>
        <v>2021</v>
      </c>
      <c r="J57">
        <f t="shared" si="1"/>
        <v>11</v>
      </c>
    </row>
    <row r="58" spans="1:19" x14ac:dyDescent="0.35">
      <c r="A58" s="1">
        <v>44521</v>
      </c>
      <c r="B58">
        <v>-4.6666355698977702E-2</v>
      </c>
      <c r="C58">
        <v>-2.6961546800907676E-3</v>
      </c>
      <c r="D58">
        <v>0.11274509803921573</v>
      </c>
      <c r="E58">
        <v>2.2727272727272707E-2</v>
      </c>
      <c r="F58">
        <v>-0.10129030150589613</v>
      </c>
      <c r="G58">
        <v>-9.7278517660683295E-2</v>
      </c>
      <c r="H58">
        <v>-9.6219021698476959E-2</v>
      </c>
      <c r="I58">
        <f t="shared" si="0"/>
        <v>2021</v>
      </c>
      <c r="J58">
        <f t="shared" si="1"/>
        <v>11</v>
      </c>
    </row>
    <row r="59" spans="1:19" x14ac:dyDescent="0.35">
      <c r="A59" s="1">
        <v>44528</v>
      </c>
      <c r="B59">
        <v>-4.6726685585673611E-2</v>
      </c>
      <c r="C59">
        <v>-1.8378217428703825E-2</v>
      </c>
      <c r="D59">
        <v>-7.4889867841409608E-2</v>
      </c>
      <c r="E59">
        <v>-1.8418855218855223E-2</v>
      </c>
      <c r="F59">
        <v>-6.82533566926673E-2</v>
      </c>
      <c r="G59">
        <v>-1.8601667735728022E-2</v>
      </c>
      <c r="H59">
        <v>-2.5644780319477367E-2</v>
      </c>
      <c r="I59">
        <f t="shared" si="0"/>
        <v>2021</v>
      </c>
      <c r="J59">
        <f t="shared" si="1"/>
        <v>11</v>
      </c>
    </row>
    <row r="60" spans="1:19" x14ac:dyDescent="0.35">
      <c r="A60" s="1">
        <v>44535</v>
      </c>
      <c r="B60">
        <v>1.7068493278522556E-2</v>
      </c>
      <c r="C60">
        <v>-4.7907132384980788E-2</v>
      </c>
      <c r="D60">
        <v>-0.12988095238095232</v>
      </c>
      <c r="E60">
        <v>-2.1881826065003329E-2</v>
      </c>
      <c r="F60">
        <v>4.5836844240551677E-2</v>
      </c>
      <c r="G60">
        <v>0.11111111111111116</v>
      </c>
      <c r="H60">
        <v>4.9202501290503742E-2</v>
      </c>
      <c r="I60">
        <f t="shared" si="0"/>
        <v>2021</v>
      </c>
      <c r="J60">
        <f t="shared" si="1"/>
        <v>12</v>
      </c>
    </row>
    <row r="61" spans="1:19" x14ac:dyDescent="0.35">
      <c r="A61" s="1">
        <v>44542</v>
      </c>
      <c r="B61">
        <v>1.5630519656284703E-2</v>
      </c>
      <c r="C61">
        <v>-5.2049751319258597E-3</v>
      </c>
      <c r="D61">
        <v>3.981392803393069E-2</v>
      </c>
      <c r="E61">
        <v>-1.6092560276962597E-2</v>
      </c>
      <c r="F61">
        <v>2.1910225517915549E-2</v>
      </c>
      <c r="G61">
        <v>-5.5294117647058938E-2</v>
      </c>
      <c r="H61">
        <v>2.9986734840041773E-3</v>
      </c>
      <c r="I61">
        <f t="shared" si="0"/>
        <v>2021</v>
      </c>
      <c r="J61">
        <f t="shared" si="1"/>
        <v>12</v>
      </c>
    </row>
    <row r="62" spans="1:19" x14ac:dyDescent="0.35">
      <c r="A62" s="1">
        <v>44549</v>
      </c>
      <c r="B62">
        <v>-8.68198285285815E-3</v>
      </c>
      <c r="C62">
        <v>-1.0465688174598364E-2</v>
      </c>
      <c r="D62">
        <v>-2.2368421052632037E-3</v>
      </c>
      <c r="E62">
        <v>5.8362940616249803E-2</v>
      </c>
      <c r="F62">
        <v>-3.5040588681889417E-4</v>
      </c>
      <c r="G62">
        <v>-5.8530510585305118E-2</v>
      </c>
      <c r="H62">
        <v>-2.9356886729482667E-2</v>
      </c>
      <c r="I62">
        <f t="shared" si="0"/>
        <v>2021</v>
      </c>
      <c r="J62">
        <f t="shared" si="1"/>
        <v>12</v>
      </c>
    </row>
    <row r="63" spans="1:19" x14ac:dyDescent="0.35">
      <c r="A63" s="1">
        <v>44556</v>
      </c>
      <c r="B63">
        <v>1.423519976669585E-2</v>
      </c>
      <c r="C63">
        <v>2.4675644921412498E-2</v>
      </c>
      <c r="D63">
        <v>2.2814189634709381E-2</v>
      </c>
      <c r="E63">
        <v>2.9743783172131222E-2</v>
      </c>
      <c r="F63">
        <v>-1.864374598352514E-2</v>
      </c>
      <c r="G63">
        <v>4.2328042328042326E-2</v>
      </c>
      <c r="H63">
        <v>-2.044145351496407E-2</v>
      </c>
      <c r="I63">
        <f t="shared" si="0"/>
        <v>2021</v>
      </c>
      <c r="J63">
        <f t="shared" si="1"/>
        <v>12</v>
      </c>
    </row>
    <row r="64" spans="1:19" x14ac:dyDescent="0.35">
      <c r="A64" s="1">
        <v>44563</v>
      </c>
      <c r="B64">
        <v>1.8474256447120085E-2</v>
      </c>
      <c r="C64">
        <v>-8.5995224576511653E-3</v>
      </c>
      <c r="D64">
        <v>2.0629190304279899E-3</v>
      </c>
      <c r="E64">
        <v>-8.6339970173463509E-3</v>
      </c>
      <c r="F64">
        <v>-1.06412269409073E-3</v>
      </c>
      <c r="G64">
        <v>3.9974619289340207E-2</v>
      </c>
      <c r="H64">
        <v>1.0576050258279013E-2</v>
      </c>
      <c r="I64">
        <f t="shared" si="0"/>
        <v>2022</v>
      </c>
      <c r="J64">
        <f t="shared" si="1"/>
        <v>1</v>
      </c>
    </row>
    <row r="65" spans="1:10" x14ac:dyDescent="0.35">
      <c r="A65" s="1">
        <v>44570</v>
      </c>
      <c r="B65">
        <v>1.9855133837982653E-2</v>
      </c>
      <c r="C65">
        <v>-4.2221362522661843E-2</v>
      </c>
      <c r="D65">
        <v>1.2995367987647999E-2</v>
      </c>
      <c r="E65">
        <v>2.9753767385394925E-2</v>
      </c>
      <c r="F65">
        <v>1.5420143027413458E-2</v>
      </c>
      <c r="G65">
        <v>5.7352043929224994E-2</v>
      </c>
      <c r="H65">
        <v>7.0727664565408688E-3</v>
      </c>
      <c r="I65">
        <f t="shared" si="0"/>
        <v>2022</v>
      </c>
      <c r="J65">
        <f t="shared" si="1"/>
        <v>1</v>
      </c>
    </row>
    <row r="66" spans="1:10" x14ac:dyDescent="0.35">
      <c r="A66" s="1">
        <v>44577</v>
      </c>
      <c r="B66">
        <v>3.0809756350754558E-2</v>
      </c>
      <c r="C66">
        <v>-1.630459173840848E-2</v>
      </c>
      <c r="D66">
        <v>9.8310682077987988E-2</v>
      </c>
      <c r="E66">
        <v>-3.846390420929624E-2</v>
      </c>
      <c r="F66">
        <v>6.7111730614041409E-2</v>
      </c>
      <c r="G66">
        <v>4.7893825735718432E-2</v>
      </c>
      <c r="H66">
        <v>5.1686633342530541E-2</v>
      </c>
      <c r="I66">
        <f t="shared" si="0"/>
        <v>2022</v>
      </c>
      <c r="J66">
        <f t="shared" si="1"/>
        <v>1</v>
      </c>
    </row>
    <row r="67" spans="1:10" x14ac:dyDescent="0.35">
      <c r="A67" s="1">
        <v>44584</v>
      </c>
      <c r="B67">
        <v>-4.5884455932459378E-2</v>
      </c>
      <c r="C67">
        <v>1.8415889944795261E-2</v>
      </c>
      <c r="D67">
        <v>-9.7953047299641494E-2</v>
      </c>
      <c r="E67">
        <v>-2.6174382156641141E-2</v>
      </c>
      <c r="F67">
        <v>-4.3689587372299887E-2</v>
      </c>
      <c r="G67">
        <v>-7.7092511013215792E-2</v>
      </c>
      <c r="H67">
        <v>-4.9411829308472432E-2</v>
      </c>
      <c r="I67">
        <f t="shared" ref="I67:I130" si="2">YEAR(A67)</f>
        <v>2022</v>
      </c>
      <c r="J67">
        <f t="shared" ref="J67:J130" si="3">MONTH(A67)</f>
        <v>1</v>
      </c>
    </row>
    <row r="68" spans="1:10" x14ac:dyDescent="0.35">
      <c r="A68" s="1">
        <v>44591</v>
      </c>
      <c r="B68">
        <v>-3.9629520496435533E-2</v>
      </c>
      <c r="C68">
        <v>-1.6877264641939504E-2</v>
      </c>
      <c r="D68">
        <v>-9.2948717948717952E-2</v>
      </c>
      <c r="E68">
        <v>-0.10634559169686553</v>
      </c>
      <c r="F68">
        <v>-1.5578384362666564E-2</v>
      </c>
      <c r="G68">
        <v>-1.5513126491646823E-2</v>
      </c>
      <c r="H68">
        <v>8.4274981627026069E-3</v>
      </c>
      <c r="I68">
        <f t="shared" si="2"/>
        <v>2022</v>
      </c>
      <c r="J68">
        <f t="shared" si="3"/>
        <v>1</v>
      </c>
    </row>
    <row r="69" spans="1:10" x14ac:dyDescent="0.35">
      <c r="A69" s="1">
        <v>44598</v>
      </c>
      <c r="B69">
        <v>-4.1809772404632906E-3</v>
      </c>
      <c r="C69">
        <v>-3.3721508401227007E-2</v>
      </c>
      <c r="D69">
        <v>-5.6537102473499523E-3</v>
      </c>
      <c r="E69">
        <v>7.0149646862806447E-2</v>
      </c>
      <c r="F69">
        <v>-1.6175439621428978E-2</v>
      </c>
      <c r="G69">
        <v>6.9090909090909092E-2</v>
      </c>
      <c r="H69">
        <v>5.569257697510821E-4</v>
      </c>
      <c r="I69">
        <f t="shared" si="2"/>
        <v>2022</v>
      </c>
      <c r="J69">
        <f t="shared" si="3"/>
        <v>2</v>
      </c>
    </row>
    <row r="70" spans="1:10" x14ac:dyDescent="0.35">
      <c r="A70" s="1">
        <v>44605</v>
      </c>
      <c r="B70">
        <v>1.3133631016706726E-2</v>
      </c>
      <c r="C70">
        <v>8.883741573968873E-3</v>
      </c>
      <c r="D70">
        <v>2.8429282160646885E-4</v>
      </c>
      <c r="E70">
        <v>7.8991202211753375E-4</v>
      </c>
      <c r="F70">
        <v>9.4357969433124689E-2</v>
      </c>
      <c r="G70">
        <v>2.2675736961450532E-3</v>
      </c>
      <c r="H70">
        <v>8.6323155216285752E-3</v>
      </c>
      <c r="I70">
        <f t="shared" si="2"/>
        <v>2022</v>
      </c>
      <c r="J70">
        <f t="shared" si="3"/>
        <v>2</v>
      </c>
    </row>
    <row r="71" spans="1:10" x14ac:dyDescent="0.35">
      <c r="A71" s="1">
        <v>44612</v>
      </c>
      <c r="B71">
        <v>-2.7165895793711647E-2</v>
      </c>
      <c r="C71">
        <v>5.03034843995942E-3</v>
      </c>
      <c r="D71">
        <v>-7.2047747619724434E-2</v>
      </c>
      <c r="E71">
        <v>-1.809072242780585E-2</v>
      </c>
      <c r="F71">
        <v>-3.3235435757261733E-4</v>
      </c>
      <c r="G71">
        <v>-3.5067873303167518E-2</v>
      </c>
      <c r="H71">
        <v>-4.7210151554330615E-2</v>
      </c>
      <c r="I71">
        <f t="shared" si="2"/>
        <v>2022</v>
      </c>
      <c r="J71">
        <f t="shared" si="3"/>
        <v>2</v>
      </c>
    </row>
    <row r="72" spans="1:10" x14ac:dyDescent="0.35">
      <c r="A72" s="1">
        <v>44619</v>
      </c>
      <c r="B72">
        <v>-8.048411780075404E-2</v>
      </c>
      <c r="C72">
        <v>-6.3829263354873378E-2</v>
      </c>
      <c r="D72">
        <v>-0.15742725880551289</v>
      </c>
      <c r="E72">
        <v>-5.9495101294283481E-2</v>
      </c>
      <c r="F72">
        <v>1.7315312381262604E-2</v>
      </c>
      <c r="G72">
        <v>-0.14067995310668224</v>
      </c>
      <c r="H72">
        <v>-3.5062867582568491E-2</v>
      </c>
      <c r="I72">
        <f t="shared" si="2"/>
        <v>2022</v>
      </c>
      <c r="J72">
        <f t="shared" si="3"/>
        <v>2</v>
      </c>
    </row>
    <row r="73" spans="1:10" x14ac:dyDescent="0.35">
      <c r="A73" s="1">
        <v>44626</v>
      </c>
      <c r="B73">
        <v>-2.6400714437938233E-2</v>
      </c>
      <c r="C73">
        <v>-3.6764555467560411E-2</v>
      </c>
      <c r="D73">
        <v>-4.380225372591795E-2</v>
      </c>
      <c r="E73">
        <v>-1.8976366248823262E-2</v>
      </c>
      <c r="F73">
        <v>0.14450832355138199</v>
      </c>
      <c r="G73">
        <v>-0.24965893587994548</v>
      </c>
      <c r="H73">
        <v>-0.12132094433525764</v>
      </c>
      <c r="I73">
        <f t="shared" si="2"/>
        <v>2022</v>
      </c>
      <c r="J73">
        <f t="shared" si="3"/>
        <v>3</v>
      </c>
    </row>
    <row r="74" spans="1:10" x14ac:dyDescent="0.35">
      <c r="A74" s="1">
        <v>44633</v>
      </c>
      <c r="B74">
        <v>5.9799348534201879E-2</v>
      </c>
      <c r="C74">
        <v>6.2457051580577794E-2</v>
      </c>
      <c r="D74">
        <v>0.11651777228663751</v>
      </c>
      <c r="E74">
        <v>1.388888888888884E-2</v>
      </c>
      <c r="F74">
        <v>-2.1328298456320671E-2</v>
      </c>
      <c r="G74">
        <v>0.10181818181818181</v>
      </c>
      <c r="H74">
        <v>9.8088048154018059E-2</v>
      </c>
      <c r="I74">
        <f t="shared" si="2"/>
        <v>2022</v>
      </c>
      <c r="J74">
        <f t="shared" si="3"/>
        <v>3</v>
      </c>
    </row>
    <row r="75" spans="1:10" x14ac:dyDescent="0.35">
      <c r="A75" s="1">
        <v>44640</v>
      </c>
      <c r="B75">
        <v>3.2343409606145235E-2</v>
      </c>
      <c r="C75">
        <v>1.3715137479761275E-2</v>
      </c>
      <c r="D75">
        <v>0.10418794688457611</v>
      </c>
      <c r="E75">
        <v>4.0354919053549265E-2</v>
      </c>
      <c r="F75">
        <v>-1.8631321341169405E-2</v>
      </c>
      <c r="G75">
        <v>3.9603960396039639E-2</v>
      </c>
      <c r="H75">
        <v>7.0649044101441127E-2</v>
      </c>
      <c r="I75">
        <f t="shared" si="2"/>
        <v>2022</v>
      </c>
      <c r="J75">
        <f t="shared" si="3"/>
        <v>3</v>
      </c>
    </row>
    <row r="76" spans="1:10" x14ac:dyDescent="0.35">
      <c r="A76" s="1">
        <v>44647</v>
      </c>
      <c r="B76">
        <v>7.774168040166396E-3</v>
      </c>
      <c r="C76">
        <v>3.8660563380281676E-2</v>
      </c>
      <c r="D76">
        <v>1.7576318223866849E-2</v>
      </c>
      <c r="E76">
        <v>3.1278242289667801E-2</v>
      </c>
      <c r="F76">
        <v>3.6222650988386951E-2</v>
      </c>
      <c r="G76">
        <v>-9.52380952380949E-3</v>
      </c>
      <c r="H76">
        <v>-1.366292582508799E-2</v>
      </c>
      <c r="I76">
        <f t="shared" si="2"/>
        <v>2022</v>
      </c>
      <c r="J76">
        <f t="shared" si="3"/>
        <v>3</v>
      </c>
    </row>
    <row r="77" spans="1:10" x14ac:dyDescent="0.35">
      <c r="A77" s="1">
        <v>44654</v>
      </c>
      <c r="B77">
        <v>2.3270214314750515E-2</v>
      </c>
      <c r="C77">
        <v>-1.2406281654731455E-2</v>
      </c>
      <c r="D77">
        <v>6.3636363636363713E-2</v>
      </c>
      <c r="E77">
        <v>1.8223287504282037E-3</v>
      </c>
      <c r="F77">
        <v>-8.4551246018361725E-3</v>
      </c>
      <c r="G77">
        <v>8.9743589743589647E-2</v>
      </c>
      <c r="H77">
        <v>1.9450288657364645E-2</v>
      </c>
      <c r="I77">
        <f t="shared" si="2"/>
        <v>2022</v>
      </c>
      <c r="J77">
        <f t="shared" si="3"/>
        <v>4</v>
      </c>
    </row>
    <row r="78" spans="1:10" x14ac:dyDescent="0.35">
      <c r="A78" s="1">
        <v>44661</v>
      </c>
      <c r="B78">
        <v>-3.683464137730319E-2</v>
      </c>
      <c r="C78">
        <v>3.0778525332967321E-2</v>
      </c>
      <c r="D78">
        <v>-0.18205128205128207</v>
      </c>
      <c r="E78">
        <v>-2.7766030784203588E-2</v>
      </c>
      <c r="F78">
        <v>-5.0324790362584082E-2</v>
      </c>
      <c r="G78">
        <v>-6.9117647058823506E-2</v>
      </c>
      <c r="H78">
        <v>-3.931740208622958E-2</v>
      </c>
      <c r="I78">
        <f t="shared" si="2"/>
        <v>2022</v>
      </c>
      <c r="J78">
        <f t="shared" si="3"/>
        <v>4</v>
      </c>
    </row>
    <row r="79" spans="1:10" x14ac:dyDescent="0.35">
      <c r="A79" s="1">
        <v>44668</v>
      </c>
      <c r="B79">
        <v>3.8847616626780379E-3</v>
      </c>
      <c r="C79">
        <v>-6.5814502421688181E-2</v>
      </c>
      <c r="D79">
        <v>-2.8213166144200663E-2</v>
      </c>
      <c r="E79">
        <v>-2.2707772243010793E-2</v>
      </c>
      <c r="F79">
        <v>2.3349376313596792E-2</v>
      </c>
      <c r="G79">
        <v>-2.6066350710900466E-2</v>
      </c>
      <c r="H79">
        <v>4.8154920669838397E-3</v>
      </c>
      <c r="I79">
        <f t="shared" si="2"/>
        <v>2022</v>
      </c>
      <c r="J79">
        <f t="shared" si="3"/>
        <v>4</v>
      </c>
    </row>
    <row r="80" spans="1:10" x14ac:dyDescent="0.35">
      <c r="A80" s="1">
        <v>44675</v>
      </c>
      <c r="B80">
        <v>-5.7262429711872453E-2</v>
      </c>
      <c r="C80">
        <v>3.2624752605132645E-3</v>
      </c>
      <c r="D80">
        <v>-3.2258064516129004E-2</v>
      </c>
      <c r="E80">
        <v>-0.23592676368912979</v>
      </c>
      <c r="F80">
        <v>-0.11790512416982124</v>
      </c>
      <c r="G80">
        <v>-1.2165450121654486E-2</v>
      </c>
      <c r="H80">
        <v>-3.5937975692437174E-2</v>
      </c>
      <c r="I80">
        <f t="shared" si="2"/>
        <v>2022</v>
      </c>
      <c r="J80">
        <f t="shared" si="3"/>
        <v>4</v>
      </c>
    </row>
    <row r="81" spans="1:10" x14ac:dyDescent="0.35">
      <c r="A81" s="1">
        <v>44682</v>
      </c>
      <c r="B81">
        <v>-5.8374001043931312E-2</v>
      </c>
      <c r="C81">
        <v>1.3654142434010419E-2</v>
      </c>
      <c r="D81">
        <v>-0.1468518518518519</v>
      </c>
      <c r="E81">
        <v>-5.1882765059327651E-2</v>
      </c>
      <c r="F81">
        <v>-3.8472401132473188E-2</v>
      </c>
      <c r="G81">
        <v>-0.1732348111658456</v>
      </c>
      <c r="H81">
        <v>-4.6286604383478092E-2</v>
      </c>
      <c r="I81">
        <f t="shared" si="2"/>
        <v>2022</v>
      </c>
      <c r="J81">
        <f t="shared" si="3"/>
        <v>5</v>
      </c>
    </row>
    <row r="82" spans="1:10" x14ac:dyDescent="0.35">
      <c r="A82" s="1">
        <v>44689</v>
      </c>
      <c r="B82">
        <v>-5.0039825199664101E-2</v>
      </c>
      <c r="C82">
        <v>-4.4901661939167337E-2</v>
      </c>
      <c r="D82">
        <v>-4.7102235728239683E-2</v>
      </c>
      <c r="E82">
        <v>-2.6780228751294044E-2</v>
      </c>
      <c r="F82">
        <v>-0.1172842159559836</v>
      </c>
      <c r="G82">
        <v>-8.4806355511420128E-2</v>
      </c>
      <c r="H82">
        <v>-1.9870826605552283E-2</v>
      </c>
      <c r="I82">
        <f t="shared" si="2"/>
        <v>2022</v>
      </c>
      <c r="J82">
        <f t="shared" si="3"/>
        <v>5</v>
      </c>
    </row>
    <row r="83" spans="1:10" x14ac:dyDescent="0.35">
      <c r="A83" s="1">
        <v>44696</v>
      </c>
      <c r="B83">
        <v>2.775983774658819E-4</v>
      </c>
      <c r="C83">
        <v>3.1565858606915409E-2</v>
      </c>
      <c r="D83">
        <v>4.7835990888382751E-2</v>
      </c>
      <c r="E83">
        <v>2.4974705327879487E-2</v>
      </c>
      <c r="F83">
        <v>-6.8385641125530472E-2</v>
      </c>
      <c r="G83">
        <v>-2.1267361111111049E-2</v>
      </c>
      <c r="H83">
        <v>-4.9839624969157947E-3</v>
      </c>
      <c r="I83">
        <f t="shared" si="2"/>
        <v>2022</v>
      </c>
      <c r="J83">
        <f t="shared" si="3"/>
        <v>5</v>
      </c>
    </row>
    <row r="84" spans="1:10" x14ac:dyDescent="0.35">
      <c r="A84" s="1">
        <v>44703</v>
      </c>
      <c r="B84">
        <v>9.6452824204391607E-3</v>
      </c>
      <c r="C84">
        <v>6.5107780059514564E-3</v>
      </c>
      <c r="D84">
        <v>5.6086956521739006E-2</v>
      </c>
      <c r="E84">
        <v>-1.92280109681503E-2</v>
      </c>
      <c r="F84">
        <v>0.12038819726972561</v>
      </c>
      <c r="G84">
        <v>-3.1042128603102626E-3</v>
      </c>
      <c r="H84">
        <v>1.3023972654998328E-2</v>
      </c>
      <c r="I84">
        <f t="shared" si="2"/>
        <v>2022</v>
      </c>
      <c r="J84">
        <f t="shared" si="3"/>
        <v>5</v>
      </c>
    </row>
    <row r="85" spans="1:10" x14ac:dyDescent="0.35">
      <c r="A85" s="1">
        <v>44710</v>
      </c>
      <c r="B85">
        <v>1.5718084211234995E-2</v>
      </c>
      <c r="C85">
        <v>-1.5524788761070996E-2</v>
      </c>
      <c r="D85">
        <v>1.6879374228077504E-2</v>
      </c>
      <c r="E85">
        <v>-5.13652082652305E-2</v>
      </c>
      <c r="F85">
        <v>8.3860784100275199E-2</v>
      </c>
      <c r="G85">
        <v>5.5160142348754215E-2</v>
      </c>
      <c r="H85">
        <v>5.5391532917083985E-2</v>
      </c>
      <c r="I85">
        <f t="shared" si="2"/>
        <v>2022</v>
      </c>
      <c r="J85">
        <f t="shared" si="3"/>
        <v>5</v>
      </c>
    </row>
    <row r="86" spans="1:10" x14ac:dyDescent="0.35">
      <c r="A86" s="1">
        <v>44717</v>
      </c>
      <c r="B86">
        <v>5.1417147149137588E-3</v>
      </c>
      <c r="C86">
        <v>3.9438383629479823E-3</v>
      </c>
      <c r="D86">
        <v>-7.3279352226720551E-2</v>
      </c>
      <c r="E86">
        <v>-7.1965540693720298E-2</v>
      </c>
      <c r="F86">
        <v>5.5312035927714831E-3</v>
      </c>
      <c r="G86">
        <v>-2.7403035413153476E-2</v>
      </c>
      <c r="H86">
        <v>-3.2802269361831171E-2</v>
      </c>
      <c r="I86">
        <f t="shared" si="2"/>
        <v>2022</v>
      </c>
      <c r="J86">
        <f t="shared" si="3"/>
        <v>6</v>
      </c>
    </row>
    <row r="87" spans="1:10" x14ac:dyDescent="0.35">
      <c r="A87" s="1">
        <v>44724</v>
      </c>
      <c r="B87">
        <v>-5.2093692822487991E-2</v>
      </c>
      <c r="C87">
        <v>-2.7987674207678559E-2</v>
      </c>
      <c r="D87">
        <v>-7.3831367409349147E-2</v>
      </c>
      <c r="E87">
        <v>-0.1014403111228368</v>
      </c>
      <c r="F87">
        <v>-3.7449522695166992E-2</v>
      </c>
      <c r="G87">
        <v>-6.8053749458170776E-2</v>
      </c>
      <c r="H87">
        <v>-5.071164530623995E-2</v>
      </c>
      <c r="I87">
        <f t="shared" si="2"/>
        <v>2022</v>
      </c>
      <c r="J87">
        <f t="shared" si="3"/>
        <v>6</v>
      </c>
    </row>
    <row r="88" spans="1:10" x14ac:dyDescent="0.35">
      <c r="A88" s="1">
        <v>44731</v>
      </c>
      <c r="B88">
        <v>-2.8118804994261448E-2</v>
      </c>
      <c r="C88">
        <v>1.974662157189977E-2</v>
      </c>
      <c r="D88">
        <v>-2.7594339622641573E-2</v>
      </c>
      <c r="E88">
        <v>-3.3108701065816204E-2</v>
      </c>
      <c r="F88">
        <v>-6.6376109048053245E-2</v>
      </c>
      <c r="G88">
        <v>-5.3953488372093128E-2</v>
      </c>
      <c r="H88">
        <v>1.2591521708716025E-2</v>
      </c>
      <c r="I88">
        <f t="shared" si="2"/>
        <v>2022</v>
      </c>
      <c r="J88">
        <f t="shared" si="3"/>
        <v>6</v>
      </c>
    </row>
    <row r="89" spans="1:10" x14ac:dyDescent="0.35">
      <c r="A89" s="1">
        <v>44738</v>
      </c>
      <c r="B89">
        <v>3.3757388156285817E-3</v>
      </c>
      <c r="C89">
        <v>5.1175175897528513E-2</v>
      </c>
      <c r="D89">
        <v>0.13776376424933301</v>
      </c>
      <c r="E89">
        <v>4.2858701361216722E-2</v>
      </c>
      <c r="F89">
        <v>-0.10321694533098336</v>
      </c>
      <c r="G89">
        <v>-1.4749262536871699E-3</v>
      </c>
      <c r="H89">
        <v>-2.0187598827122732E-3</v>
      </c>
      <c r="I89">
        <f t="shared" si="2"/>
        <v>2022</v>
      </c>
      <c r="J89">
        <f t="shared" si="3"/>
        <v>6</v>
      </c>
    </row>
    <row r="90" spans="1:10" x14ac:dyDescent="0.35">
      <c r="A90" s="1">
        <v>44745</v>
      </c>
      <c r="B90">
        <v>3.8755773243062119E-3</v>
      </c>
      <c r="C90">
        <v>-6.5766620488150185E-4</v>
      </c>
      <c r="D90">
        <v>-1.0019185674696174E-2</v>
      </c>
      <c r="E90">
        <v>3.7601996466926524E-2</v>
      </c>
      <c r="F90">
        <v>-2.6417132183043091E-2</v>
      </c>
      <c r="G90">
        <v>-4.8744460856720906E-2</v>
      </c>
      <c r="H90">
        <v>9.4296811906318112E-3</v>
      </c>
      <c r="I90">
        <f t="shared" si="2"/>
        <v>2022</v>
      </c>
      <c r="J90">
        <f t="shared" si="3"/>
        <v>7</v>
      </c>
    </row>
    <row r="91" spans="1:10" x14ac:dyDescent="0.35">
      <c r="A91" s="1">
        <v>44752</v>
      </c>
      <c r="B91">
        <v>3.0559256298664739E-2</v>
      </c>
      <c r="C91">
        <v>-4.6080670024482018E-3</v>
      </c>
      <c r="D91">
        <v>0.15740740740740744</v>
      </c>
      <c r="E91">
        <v>7.0549545579271955E-2</v>
      </c>
      <c r="F91">
        <v>6.9926254626135886E-3</v>
      </c>
      <c r="G91">
        <v>1.449275362318847E-2</v>
      </c>
      <c r="H91">
        <v>1.2343703568244546E-2</v>
      </c>
      <c r="I91">
        <f t="shared" si="2"/>
        <v>2022</v>
      </c>
      <c r="J91">
        <f t="shared" si="3"/>
        <v>7</v>
      </c>
    </row>
    <row r="92" spans="1:10" x14ac:dyDescent="0.35">
      <c r="A92" s="1">
        <v>44759</v>
      </c>
      <c r="B92">
        <v>-6.913689484389185E-2</v>
      </c>
      <c r="C92">
        <v>-7.275362318840628E-3</v>
      </c>
      <c r="D92">
        <v>-6.9767441860465129E-2</v>
      </c>
      <c r="E92">
        <v>-0.100967979960776</v>
      </c>
      <c r="F92">
        <v>-0.12404598074804496</v>
      </c>
      <c r="G92">
        <v>-0.17091836734693877</v>
      </c>
      <c r="H92">
        <v>-3.0644809236721082E-2</v>
      </c>
      <c r="I92">
        <f t="shared" si="2"/>
        <v>2022</v>
      </c>
      <c r="J92">
        <f t="shared" si="3"/>
        <v>7</v>
      </c>
    </row>
    <row r="93" spans="1:10" x14ac:dyDescent="0.35">
      <c r="A93" s="1">
        <v>44766</v>
      </c>
      <c r="B93">
        <v>5.0366328627949652E-2</v>
      </c>
      <c r="C93">
        <v>-7.3286811293761245E-3</v>
      </c>
      <c r="D93">
        <v>7.5199999999999934E-2</v>
      </c>
      <c r="E93">
        <v>5.5615371739283104E-2</v>
      </c>
      <c r="F93">
        <v>9.9181587734227916E-2</v>
      </c>
      <c r="G93">
        <v>0.10953846153846158</v>
      </c>
      <c r="H93">
        <v>2.3111356127634597E-2</v>
      </c>
      <c r="I93">
        <f t="shared" si="2"/>
        <v>2022</v>
      </c>
      <c r="J93">
        <f t="shared" si="3"/>
        <v>7</v>
      </c>
    </row>
    <row r="94" spans="1:10" x14ac:dyDescent="0.35">
      <c r="A94" s="1">
        <v>44773</v>
      </c>
      <c r="B94">
        <v>1.1388410617430456E-2</v>
      </c>
      <c r="C94">
        <v>-3.0871563873505092E-2</v>
      </c>
      <c r="D94">
        <v>-6.8638392857142794E-2</v>
      </c>
      <c r="E94">
        <v>-7.8163939256294723E-2</v>
      </c>
      <c r="F94">
        <v>7.3950068463601637E-2</v>
      </c>
      <c r="G94">
        <v>2.3294509151414289E-2</v>
      </c>
      <c r="H94">
        <v>5.9802984077834687E-3</v>
      </c>
      <c r="I94">
        <f t="shared" si="2"/>
        <v>2022</v>
      </c>
      <c r="J94">
        <f t="shared" si="3"/>
        <v>7</v>
      </c>
    </row>
    <row r="95" spans="1:10" x14ac:dyDescent="0.35">
      <c r="A95" s="1">
        <v>44780</v>
      </c>
      <c r="B95">
        <v>-4.0072976160733353E-2</v>
      </c>
      <c r="C95">
        <v>-6.9256861733414388E-3</v>
      </c>
      <c r="D95">
        <v>3.3153584981026496E-2</v>
      </c>
      <c r="E95">
        <v>2.0371110223287525E-2</v>
      </c>
      <c r="F95">
        <v>-5.5863628821685163E-2</v>
      </c>
      <c r="G95">
        <v>2.7100271002711285E-3</v>
      </c>
      <c r="H95">
        <v>-2.3447047995533876E-2</v>
      </c>
      <c r="I95">
        <f t="shared" si="2"/>
        <v>2022</v>
      </c>
      <c r="J95">
        <f t="shared" si="3"/>
        <v>8</v>
      </c>
    </row>
    <row r="96" spans="1:10" x14ac:dyDescent="0.35">
      <c r="A96" s="1">
        <v>44787</v>
      </c>
      <c r="B96">
        <v>5.0195504012976899E-2</v>
      </c>
      <c r="C96">
        <v>3.7656903765690197E-2</v>
      </c>
      <c r="D96">
        <v>9.3176106707906436E-2</v>
      </c>
      <c r="E96">
        <v>1.4462126782070817E-2</v>
      </c>
      <c r="F96">
        <v>4.1742975007861949E-2</v>
      </c>
      <c r="G96">
        <v>9.4594594594594517E-2</v>
      </c>
      <c r="H96">
        <v>6.4930550190813285E-2</v>
      </c>
      <c r="I96">
        <f t="shared" si="2"/>
        <v>2022</v>
      </c>
      <c r="J96">
        <f t="shared" si="3"/>
        <v>8</v>
      </c>
    </row>
    <row r="97" spans="1:10" x14ac:dyDescent="0.35">
      <c r="A97" s="1">
        <v>44794</v>
      </c>
      <c r="B97">
        <v>-3.5543234566905002E-2</v>
      </c>
      <c r="C97">
        <v>4.3011220196353506E-2</v>
      </c>
      <c r="D97">
        <v>-3.8019451812555283E-2</v>
      </c>
      <c r="E97">
        <v>-5.3936121055007114E-2</v>
      </c>
      <c r="F97">
        <v>-0.10436218668702879</v>
      </c>
      <c r="G97">
        <v>-3.1111111111111089E-2</v>
      </c>
      <c r="H97">
        <v>-3.9379474940334114E-2</v>
      </c>
      <c r="I97">
        <f t="shared" si="2"/>
        <v>2022</v>
      </c>
      <c r="J97">
        <f t="shared" si="3"/>
        <v>8</v>
      </c>
    </row>
    <row r="98" spans="1:10" x14ac:dyDescent="0.35">
      <c r="A98" s="1">
        <v>44801</v>
      </c>
      <c r="B98">
        <v>-4.2183578343492401E-2</v>
      </c>
      <c r="C98">
        <v>-5.2835476093466505E-2</v>
      </c>
      <c r="D98">
        <v>-7.3161764705882315E-2</v>
      </c>
      <c r="E98">
        <v>-5.5437005977845177E-2</v>
      </c>
      <c r="F98">
        <v>1.2292684861161973E-2</v>
      </c>
      <c r="G98">
        <v>-5.2497451580020393E-2</v>
      </c>
      <c r="H98">
        <v>-5.7188166663520223E-2</v>
      </c>
      <c r="I98">
        <f t="shared" si="2"/>
        <v>2022</v>
      </c>
      <c r="J98">
        <f t="shared" si="3"/>
        <v>8</v>
      </c>
    </row>
    <row r="99" spans="1:10" x14ac:dyDescent="0.35">
      <c r="A99" s="1">
        <v>44808</v>
      </c>
      <c r="B99">
        <v>-6.0556148264610199E-2</v>
      </c>
      <c r="C99">
        <v>-5.1701153504880248E-2</v>
      </c>
      <c r="D99">
        <v>-4.1650138833796424E-3</v>
      </c>
      <c r="E99">
        <v>-2.3809066761366959E-2</v>
      </c>
      <c r="F99">
        <v>-0.14890758277594429</v>
      </c>
      <c r="G99">
        <v>2.044109736417421E-2</v>
      </c>
      <c r="H99">
        <v>-3.3308102955958874E-2</v>
      </c>
      <c r="I99">
        <f t="shared" si="2"/>
        <v>2022</v>
      </c>
      <c r="J99">
        <f t="shared" si="3"/>
        <v>9</v>
      </c>
    </row>
    <row r="100" spans="1:10" x14ac:dyDescent="0.35">
      <c r="A100" s="1">
        <v>44815</v>
      </c>
      <c r="B100">
        <v>1.9213016769052071E-2</v>
      </c>
      <c r="C100">
        <v>4.7345791202440868E-2</v>
      </c>
      <c r="D100">
        <v>3.5650268870742963E-2</v>
      </c>
      <c r="E100">
        <v>7.0730930940526848E-2</v>
      </c>
      <c r="F100">
        <v>6.0717359586503372E-2</v>
      </c>
      <c r="G100">
        <v>5.9567738534528125E-2</v>
      </c>
      <c r="H100">
        <v>5.8040781831287802E-3</v>
      </c>
      <c r="I100">
        <f t="shared" si="2"/>
        <v>2022</v>
      </c>
      <c r="J100">
        <f t="shared" si="3"/>
        <v>9</v>
      </c>
    </row>
    <row r="101" spans="1:10" x14ac:dyDescent="0.35">
      <c r="A101" s="1">
        <v>44822</v>
      </c>
      <c r="B101">
        <v>-2.1352985638699917E-2</v>
      </c>
      <c r="C101">
        <v>1.232877299762869E-2</v>
      </c>
      <c r="D101">
        <v>-2.6923076923076938E-2</v>
      </c>
      <c r="E101">
        <v>1.1047827624045548E-2</v>
      </c>
      <c r="F101">
        <v>-4.3253522287935775E-2</v>
      </c>
      <c r="G101">
        <v>-3.8805970149253688E-2</v>
      </c>
      <c r="H101">
        <v>-5.7705852551455106E-3</v>
      </c>
      <c r="I101">
        <f t="shared" si="2"/>
        <v>2022</v>
      </c>
      <c r="J101">
        <f t="shared" si="3"/>
        <v>9</v>
      </c>
    </row>
    <row r="102" spans="1:10" x14ac:dyDescent="0.35">
      <c r="A102" s="1">
        <v>44829</v>
      </c>
      <c r="B102">
        <v>-2.9382586173605674E-2</v>
      </c>
      <c r="C102">
        <v>-1.962135417843347E-2</v>
      </c>
      <c r="D102">
        <v>-2.5296442687747112E-2</v>
      </c>
      <c r="E102">
        <v>1.937588906914689E-2</v>
      </c>
      <c r="F102">
        <v>-4.4085349745059732E-2</v>
      </c>
      <c r="G102">
        <v>-1.9668737060041463E-2</v>
      </c>
      <c r="H102">
        <v>-4.7186617063410541E-3</v>
      </c>
      <c r="I102">
        <f t="shared" si="2"/>
        <v>2022</v>
      </c>
      <c r="J102">
        <f t="shared" si="3"/>
        <v>9</v>
      </c>
    </row>
    <row r="103" spans="1:10" x14ac:dyDescent="0.35">
      <c r="A103" s="1">
        <v>44836</v>
      </c>
      <c r="B103">
        <v>-5.4788788431724855E-2</v>
      </c>
      <c r="C103">
        <v>-4.554868704559345E-2</v>
      </c>
      <c r="D103">
        <v>-0.12631792376317919</v>
      </c>
      <c r="E103">
        <v>0.10730545804451253</v>
      </c>
      <c r="F103">
        <v>3.1294442223774865E-2</v>
      </c>
      <c r="G103">
        <v>-0.12038014783526929</v>
      </c>
      <c r="H103">
        <v>-9.1890294410242879E-2</v>
      </c>
      <c r="I103">
        <f t="shared" si="2"/>
        <v>2022</v>
      </c>
      <c r="J103">
        <f t="shared" si="3"/>
        <v>10</v>
      </c>
    </row>
    <row r="104" spans="1:10" x14ac:dyDescent="0.35">
      <c r="A104" s="1">
        <v>44843</v>
      </c>
      <c r="B104">
        <v>1.9812614757132252E-2</v>
      </c>
      <c r="C104">
        <v>-3.6140742160325479E-3</v>
      </c>
      <c r="D104">
        <v>-6.7533070317939314E-2</v>
      </c>
      <c r="E104">
        <v>0.15988469747167233</v>
      </c>
      <c r="F104">
        <v>3.8102390758539828E-2</v>
      </c>
      <c r="G104">
        <v>5.4021608643457508E-3</v>
      </c>
      <c r="H104">
        <v>2.3747862875687087E-2</v>
      </c>
      <c r="I104">
        <f t="shared" si="2"/>
        <v>2022</v>
      </c>
      <c r="J104">
        <f t="shared" si="3"/>
        <v>10</v>
      </c>
    </row>
    <row r="105" spans="1:10" x14ac:dyDescent="0.35">
      <c r="A105" s="1">
        <v>44850</v>
      </c>
      <c r="B105">
        <v>-5.6788665039388952E-3</v>
      </c>
      <c r="C105">
        <v>-5.6603745009783601E-2</v>
      </c>
      <c r="D105">
        <v>-1.1149825783972167E-2</v>
      </c>
      <c r="E105">
        <v>-2.1166819860911179E-2</v>
      </c>
      <c r="F105">
        <v>-2.7032955832138605E-2</v>
      </c>
      <c r="G105">
        <v>1.7313432835820874E-2</v>
      </c>
      <c r="H105">
        <v>2.5731146014291495E-2</v>
      </c>
      <c r="I105">
        <f t="shared" si="2"/>
        <v>2022</v>
      </c>
      <c r="J105">
        <f t="shared" si="3"/>
        <v>10</v>
      </c>
    </row>
    <row r="106" spans="1:10" x14ac:dyDescent="0.35">
      <c r="A106" s="1">
        <v>44857</v>
      </c>
      <c r="B106">
        <v>1.0298948634082983E-2</v>
      </c>
      <c r="C106">
        <v>9.2307642912299315E-3</v>
      </c>
      <c r="D106">
        <v>1.5101177891876372E-3</v>
      </c>
      <c r="E106">
        <v>4.2540374376556001E-2</v>
      </c>
      <c r="F106">
        <v>1.4682271276995396E-2</v>
      </c>
      <c r="G106">
        <v>4.0492957746478764E-2</v>
      </c>
      <c r="H106">
        <v>1.5622340077260377E-2</v>
      </c>
      <c r="I106">
        <f t="shared" si="2"/>
        <v>2022</v>
      </c>
      <c r="J106">
        <f t="shared" si="3"/>
        <v>10</v>
      </c>
    </row>
    <row r="107" spans="1:10" x14ac:dyDescent="0.35">
      <c r="A107" s="1">
        <v>44864</v>
      </c>
      <c r="B107">
        <v>6.8772049135036539E-2</v>
      </c>
      <c r="C107">
        <v>4.8779401495545383E-2</v>
      </c>
      <c r="D107">
        <v>0.12233614796944092</v>
      </c>
      <c r="E107">
        <v>4.5529090862741262E-2</v>
      </c>
      <c r="F107">
        <v>5.4318502159138804E-2</v>
      </c>
      <c r="G107">
        <v>0.21263395375070493</v>
      </c>
      <c r="H107">
        <v>4.8986994679250939E-2</v>
      </c>
      <c r="I107">
        <f t="shared" si="2"/>
        <v>2022</v>
      </c>
      <c r="J107">
        <f t="shared" si="3"/>
        <v>10</v>
      </c>
    </row>
    <row r="108" spans="1:10" x14ac:dyDescent="0.35">
      <c r="A108" s="1">
        <v>44871</v>
      </c>
      <c r="B108">
        <v>6.1357460064956459E-2</v>
      </c>
      <c r="C108">
        <v>2.5436312151826179E-2</v>
      </c>
      <c r="D108">
        <v>4.7917599641737585E-2</v>
      </c>
      <c r="E108">
        <v>0.1224226070984471</v>
      </c>
      <c r="F108">
        <v>0.15076226797473979</v>
      </c>
      <c r="G108">
        <v>3.0697674418604715E-2</v>
      </c>
      <c r="H108">
        <v>2.0457078239208171E-2</v>
      </c>
      <c r="I108">
        <f t="shared" si="2"/>
        <v>2022</v>
      </c>
      <c r="J108">
        <f t="shared" si="3"/>
        <v>11</v>
      </c>
    </row>
    <row r="109" spans="1:10" x14ac:dyDescent="0.35">
      <c r="A109" s="1">
        <v>44878</v>
      </c>
      <c r="B109">
        <v>5.5649578147345613E-2</v>
      </c>
      <c r="C109">
        <v>-2.2678463668311388E-2</v>
      </c>
      <c r="D109">
        <v>0.10790598290598297</v>
      </c>
      <c r="E109">
        <v>1.1636158257545048E-2</v>
      </c>
      <c r="F109">
        <v>9.0820800266385504E-2</v>
      </c>
      <c r="G109">
        <v>0.13492779783393494</v>
      </c>
      <c r="H109">
        <v>7.9425049685824867E-2</v>
      </c>
      <c r="I109">
        <f t="shared" si="2"/>
        <v>2022</v>
      </c>
      <c r="J109">
        <f t="shared" si="3"/>
        <v>11</v>
      </c>
    </row>
    <row r="110" spans="1:10" x14ac:dyDescent="0.35">
      <c r="A110" s="1">
        <v>44885</v>
      </c>
      <c r="B110">
        <v>9.9681728368767875E-3</v>
      </c>
      <c r="C110">
        <v>2.1754889364091312E-2</v>
      </c>
      <c r="D110">
        <v>-5.8630665380906444E-2</v>
      </c>
      <c r="E110">
        <v>2.9833012432807671E-2</v>
      </c>
      <c r="F110">
        <v>-4.1625329636318931E-2</v>
      </c>
      <c r="G110">
        <v>-3.3399602385685956E-2</v>
      </c>
      <c r="H110">
        <v>3.6790442147392355E-2</v>
      </c>
      <c r="I110">
        <f t="shared" si="2"/>
        <v>2022</v>
      </c>
      <c r="J110">
        <f t="shared" si="3"/>
        <v>11</v>
      </c>
    </row>
    <row r="111" spans="1:10" x14ac:dyDescent="0.35">
      <c r="A111" s="1">
        <v>44892</v>
      </c>
      <c r="B111">
        <v>2.838516192897278E-2</v>
      </c>
      <c r="C111">
        <v>4.4711810482473302E-2</v>
      </c>
      <c r="D111">
        <v>4.322884654783854E-2</v>
      </c>
      <c r="E111">
        <v>-3.4480361970822604E-2</v>
      </c>
      <c r="F111">
        <v>1.4474801812004445E-2</v>
      </c>
      <c r="G111">
        <v>-2.3035787741670144E-2</v>
      </c>
      <c r="H111">
        <v>7.2659630190357927E-2</v>
      </c>
      <c r="I111">
        <f t="shared" si="2"/>
        <v>2022</v>
      </c>
      <c r="J111">
        <f t="shared" si="3"/>
        <v>11</v>
      </c>
    </row>
    <row r="112" spans="1:10" x14ac:dyDescent="0.35">
      <c r="A112" s="1">
        <v>44899</v>
      </c>
      <c r="B112">
        <v>-1.2661688566888207E-2</v>
      </c>
      <c r="C112">
        <v>1.8343108857801882E-2</v>
      </c>
      <c r="D112">
        <v>-7.2663000785545995E-2</v>
      </c>
      <c r="E112">
        <v>-9.0571416231158053E-2</v>
      </c>
      <c r="F112">
        <v>2.2492586778301238E-2</v>
      </c>
      <c r="G112">
        <v>-3.7052631578947448E-2</v>
      </c>
      <c r="H112">
        <v>-3.7793779745878275E-3</v>
      </c>
      <c r="I112">
        <f t="shared" si="2"/>
        <v>2022</v>
      </c>
      <c r="J112">
        <f t="shared" si="3"/>
        <v>12</v>
      </c>
    </row>
    <row r="113" spans="1:10" x14ac:dyDescent="0.35">
      <c r="A113" s="1">
        <v>44906</v>
      </c>
      <c r="B113">
        <v>-1.9037070367934339E-3</v>
      </c>
      <c r="C113">
        <v>-7.3384558196001315E-3</v>
      </c>
      <c r="D113">
        <v>2.7107157983905061E-2</v>
      </c>
      <c r="E113">
        <v>3.1883232016210794E-2</v>
      </c>
      <c r="F113">
        <v>2.8343810506742617E-2</v>
      </c>
      <c r="G113">
        <v>-2.929602098819406E-2</v>
      </c>
      <c r="H113">
        <v>2.6881666280580419E-2</v>
      </c>
      <c r="I113">
        <f t="shared" si="2"/>
        <v>2022</v>
      </c>
      <c r="J113">
        <f t="shared" si="3"/>
        <v>12</v>
      </c>
    </row>
    <row r="114" spans="1:10" x14ac:dyDescent="0.35">
      <c r="A114" s="1">
        <v>44913</v>
      </c>
      <c r="B114">
        <v>6.4387108706709384E-3</v>
      </c>
      <c r="C114">
        <v>-1.6800841514726605E-2</v>
      </c>
      <c r="D114">
        <v>7.835051546391858E-3</v>
      </c>
      <c r="E114">
        <v>9.5962075419595561E-3</v>
      </c>
      <c r="F114">
        <v>2.3033791742008258E-2</v>
      </c>
      <c r="G114">
        <v>4.9999999999999822E-2</v>
      </c>
      <c r="H114">
        <v>3.1412243189872679E-2</v>
      </c>
      <c r="I114">
        <f t="shared" si="2"/>
        <v>2022</v>
      </c>
      <c r="J114">
        <f t="shared" si="3"/>
        <v>12</v>
      </c>
    </row>
    <row r="115" spans="1:10" x14ac:dyDescent="0.35">
      <c r="A115" s="1">
        <v>44920</v>
      </c>
      <c r="B115">
        <v>2.2379831160627139E-2</v>
      </c>
      <c r="C115">
        <v>-1.6404644083415354E-2</v>
      </c>
      <c r="D115">
        <v>3.8461538461538325E-2</v>
      </c>
      <c r="E115">
        <v>-2.5187098734946622E-2</v>
      </c>
      <c r="F115">
        <v>-2.0107184264507305E-3</v>
      </c>
      <c r="G115">
        <v>-4.2900042900041457E-3</v>
      </c>
      <c r="H115">
        <v>3.4040624326414637E-2</v>
      </c>
      <c r="I115">
        <f t="shared" si="2"/>
        <v>2022</v>
      </c>
      <c r="J115">
        <f t="shared" si="3"/>
        <v>12</v>
      </c>
    </row>
    <row r="116" spans="1:10" x14ac:dyDescent="0.35">
      <c r="A116" s="1">
        <v>44927</v>
      </c>
      <c r="B116">
        <v>6.5945053278435584E-3</v>
      </c>
      <c r="C116">
        <v>9.0338075272544671E-3</v>
      </c>
      <c r="D116">
        <v>-9.8502758077225749E-3</v>
      </c>
      <c r="E116">
        <v>2.6344505066251411E-3</v>
      </c>
      <c r="F116">
        <v>2.1358182157915628E-2</v>
      </c>
      <c r="G116">
        <v>-1.3356311934511034E-2</v>
      </c>
      <c r="H116">
        <v>2.2813175359808646E-2</v>
      </c>
      <c r="I116">
        <f t="shared" si="2"/>
        <v>2023</v>
      </c>
      <c r="J116">
        <f t="shared" si="3"/>
        <v>1</v>
      </c>
    </row>
    <row r="117" spans="1:10" x14ac:dyDescent="0.35">
      <c r="A117" s="1">
        <v>44934</v>
      </c>
      <c r="B117">
        <v>3.5736407720939001E-2</v>
      </c>
      <c r="C117">
        <v>9.6413941789434965E-3</v>
      </c>
      <c r="D117">
        <v>6.0485475527258137E-2</v>
      </c>
      <c r="E117">
        <v>2.2520561575894993E-2</v>
      </c>
      <c r="F117">
        <v>7.6916958320076168E-2</v>
      </c>
      <c r="G117">
        <v>0.23144104803493448</v>
      </c>
      <c r="H117">
        <v>9.3149551785216556E-3</v>
      </c>
      <c r="I117">
        <f t="shared" si="2"/>
        <v>2023</v>
      </c>
      <c r="J117">
        <f t="shared" si="3"/>
        <v>1</v>
      </c>
    </row>
    <row r="118" spans="1:10" x14ac:dyDescent="0.35">
      <c r="A118" s="1">
        <v>44941</v>
      </c>
      <c r="B118">
        <v>3.6308289108590852E-2</v>
      </c>
      <c r="C118">
        <v>-6.8203365895185275E-3</v>
      </c>
      <c r="D118">
        <v>0.17654784240150101</v>
      </c>
      <c r="E118">
        <v>-3.170258866461384E-3</v>
      </c>
      <c r="F118">
        <v>0.12674495900731242</v>
      </c>
      <c r="G118">
        <v>-2.4822695035460973E-2</v>
      </c>
      <c r="H118">
        <v>1.3706887592238148E-2</v>
      </c>
      <c r="I118">
        <f t="shared" si="2"/>
        <v>2023</v>
      </c>
      <c r="J118">
        <f t="shared" si="3"/>
        <v>1</v>
      </c>
    </row>
    <row r="119" spans="1:10" x14ac:dyDescent="0.35">
      <c r="A119" s="1">
        <v>44948</v>
      </c>
      <c r="B119">
        <v>-1.6179345339599971E-2</v>
      </c>
      <c r="C119">
        <v>-1.4423786706265207E-2</v>
      </c>
      <c r="D119">
        <v>-8.3878169350980691E-2</v>
      </c>
      <c r="E119">
        <v>2.8752726551657393E-3</v>
      </c>
      <c r="F119">
        <v>-6.0471976401180072E-2</v>
      </c>
      <c r="G119">
        <v>-4.2727272727272836E-2</v>
      </c>
      <c r="H119">
        <v>1.4072253581774996E-2</v>
      </c>
      <c r="I119">
        <f t="shared" si="2"/>
        <v>2023</v>
      </c>
      <c r="J119">
        <f t="shared" si="3"/>
        <v>1</v>
      </c>
    </row>
    <row r="120" spans="1:10" x14ac:dyDescent="0.35">
      <c r="A120" s="1">
        <v>44955</v>
      </c>
      <c r="B120">
        <v>1.0135706434429625E-2</v>
      </c>
      <c r="C120">
        <v>4.0418613038900153E-2</v>
      </c>
      <c r="D120">
        <v>4.8738033072236675E-2</v>
      </c>
      <c r="E120">
        <v>1.0418647096847922E-2</v>
      </c>
      <c r="F120">
        <v>1.1763474620617442E-2</v>
      </c>
      <c r="G120">
        <v>-9.0978157644824309E-2</v>
      </c>
      <c r="H120">
        <v>-6.5283013417680724E-3</v>
      </c>
      <c r="I120">
        <f t="shared" si="2"/>
        <v>2023</v>
      </c>
      <c r="J120">
        <f t="shared" si="3"/>
        <v>1</v>
      </c>
    </row>
    <row r="121" spans="1:10" x14ac:dyDescent="0.35">
      <c r="A121" s="1">
        <v>44962</v>
      </c>
      <c r="B121">
        <v>-2.8093120585926945E-3</v>
      </c>
      <c r="C121">
        <v>5.8271223210641487E-2</v>
      </c>
      <c r="D121">
        <v>4.5809128630705409E-2</v>
      </c>
      <c r="E121">
        <v>9.6338388589922053E-2</v>
      </c>
      <c r="F121">
        <v>-5.7795615505030651E-2</v>
      </c>
      <c r="G121">
        <v>6.1429168407856283E-2</v>
      </c>
      <c r="H121">
        <v>1.8896561750381791E-2</v>
      </c>
      <c r="I121">
        <f t="shared" si="2"/>
        <v>2023</v>
      </c>
      <c r="J121">
        <f t="shared" si="3"/>
        <v>2</v>
      </c>
    </row>
    <row r="122" spans="1:10" x14ac:dyDescent="0.35">
      <c r="A122" s="1">
        <v>44969</v>
      </c>
      <c r="B122">
        <v>-3.0475361071910179E-2</v>
      </c>
      <c r="C122">
        <v>-3.7974700264038486E-3</v>
      </c>
      <c r="D122">
        <v>-5.7927313124900737E-2</v>
      </c>
      <c r="E122">
        <v>-5.558644835753257E-2</v>
      </c>
      <c r="F122">
        <v>-2.9766522725609312E-2</v>
      </c>
      <c r="G122">
        <v>-4.1338582677165392E-2</v>
      </c>
      <c r="H122">
        <v>-5.1343515284341223E-2</v>
      </c>
      <c r="I122">
        <f t="shared" si="2"/>
        <v>2023</v>
      </c>
      <c r="J122">
        <f t="shared" si="3"/>
        <v>2</v>
      </c>
    </row>
    <row r="123" spans="1:10" x14ac:dyDescent="0.35">
      <c r="A123" s="1">
        <v>44976</v>
      </c>
      <c r="B123">
        <v>6.0712971580700881E-3</v>
      </c>
      <c r="C123">
        <v>1.334247316390158E-2</v>
      </c>
      <c r="D123">
        <v>-2.1900269541778927E-2</v>
      </c>
      <c r="E123">
        <v>-2.0339032333100748E-2</v>
      </c>
      <c r="F123">
        <v>-1.8708085966672172E-3</v>
      </c>
      <c r="G123">
        <v>-1.2320328542094527E-2</v>
      </c>
      <c r="H123">
        <v>2.295206237666636E-2</v>
      </c>
      <c r="I123">
        <f t="shared" si="2"/>
        <v>2023</v>
      </c>
      <c r="J123">
        <f t="shared" si="3"/>
        <v>2</v>
      </c>
    </row>
    <row r="124" spans="1:10" x14ac:dyDescent="0.35">
      <c r="A124" s="1">
        <v>44983</v>
      </c>
      <c r="B124">
        <v>-2.7941223927799297E-2</v>
      </c>
      <c r="C124">
        <v>-1.0658522958479355E-2</v>
      </c>
      <c r="D124">
        <v>-2.1701687909059686E-2</v>
      </c>
      <c r="E124">
        <v>-4.6382726125992479E-2</v>
      </c>
      <c r="F124">
        <v>-7.0460643162150838E-2</v>
      </c>
      <c r="G124">
        <v>-7.2349272349272353E-2</v>
      </c>
      <c r="H124">
        <v>3.0494439249313388E-3</v>
      </c>
      <c r="I124">
        <f t="shared" si="2"/>
        <v>2023</v>
      </c>
      <c r="J124">
        <f t="shared" si="3"/>
        <v>2</v>
      </c>
    </row>
    <row r="125" spans="1:10" x14ac:dyDescent="0.35">
      <c r="A125" s="1">
        <v>44990</v>
      </c>
      <c r="B125">
        <v>1.9111275874089007E-2</v>
      </c>
      <c r="C125">
        <v>8.8715490163664423E-3</v>
      </c>
      <c r="D125">
        <v>1.1971830985915588E-2</v>
      </c>
      <c r="E125">
        <v>8.80025521518224E-3</v>
      </c>
      <c r="F125">
        <v>5.5645895668011036E-2</v>
      </c>
      <c r="G125">
        <v>-1.7929179740027168E-3</v>
      </c>
      <c r="H125">
        <v>9.6658154963806808E-3</v>
      </c>
      <c r="I125">
        <f t="shared" si="2"/>
        <v>2023</v>
      </c>
      <c r="J125">
        <f t="shared" si="3"/>
        <v>3</v>
      </c>
    </row>
    <row r="126" spans="1:10" x14ac:dyDescent="0.35">
      <c r="A126" s="1">
        <v>44997</v>
      </c>
      <c r="B126">
        <v>-2.2949751608437152E-2</v>
      </c>
      <c r="C126">
        <v>-2.6381921075779413E-2</v>
      </c>
      <c r="D126">
        <v>-4.6972860125260918E-2</v>
      </c>
      <c r="E126">
        <v>-1.5001928268415066E-2</v>
      </c>
      <c r="F126">
        <v>-7.2191071813672791E-2</v>
      </c>
      <c r="G126">
        <v>-1.9308486753479848E-2</v>
      </c>
      <c r="H126">
        <v>-2.5438739125890009E-2</v>
      </c>
      <c r="I126">
        <f t="shared" si="2"/>
        <v>2023</v>
      </c>
      <c r="J126">
        <f t="shared" si="3"/>
        <v>3</v>
      </c>
    </row>
    <row r="127" spans="1:10" x14ac:dyDescent="0.35">
      <c r="A127" s="1">
        <v>45004</v>
      </c>
      <c r="B127">
        <v>-6.7471298858622464E-2</v>
      </c>
      <c r="C127">
        <v>-5.7419605013006247E-2</v>
      </c>
      <c r="D127">
        <v>-2.1175611537057382E-2</v>
      </c>
      <c r="E127">
        <v>1.7869308171175824E-2</v>
      </c>
      <c r="F127">
        <v>-5.8051019815212879E-2</v>
      </c>
      <c r="G127">
        <v>-0.11217948717948723</v>
      </c>
      <c r="H127">
        <v>-0.10945819118983413</v>
      </c>
      <c r="I127">
        <f t="shared" si="2"/>
        <v>2023</v>
      </c>
      <c r="J127">
        <f t="shared" si="3"/>
        <v>3</v>
      </c>
    </row>
    <row r="128" spans="1:10" x14ac:dyDescent="0.35">
      <c r="A128" s="1">
        <v>45011</v>
      </c>
      <c r="B128">
        <v>-4.7552080850454814E-3</v>
      </c>
      <c r="C128">
        <v>2.7379003573968941E-2</v>
      </c>
      <c r="D128">
        <v>-2.9653114509511358E-2</v>
      </c>
      <c r="E128">
        <v>-0.15572326463415564</v>
      </c>
      <c r="F128">
        <v>4.8030316383185223E-3</v>
      </c>
      <c r="G128">
        <v>-9.7988653945333404E-3</v>
      </c>
      <c r="H128">
        <v>8.5079475538394345E-3</v>
      </c>
      <c r="I128">
        <f t="shared" si="2"/>
        <v>2023</v>
      </c>
      <c r="J128">
        <f t="shared" si="3"/>
        <v>3</v>
      </c>
    </row>
    <row r="129" spans="1:10" x14ac:dyDescent="0.35">
      <c r="A129" s="1">
        <v>45018</v>
      </c>
      <c r="B129">
        <v>5.2916452118933144E-2</v>
      </c>
      <c r="C129">
        <v>1.399137131567274E-2</v>
      </c>
      <c r="D129">
        <v>0.12646550067268869</v>
      </c>
      <c r="E129">
        <v>5.6038999498837505E-3</v>
      </c>
      <c r="F129">
        <v>6.3509187387624344E-2</v>
      </c>
      <c r="G129">
        <v>0.15937500000000004</v>
      </c>
      <c r="H129">
        <v>9.6251326963906703E-2</v>
      </c>
      <c r="I129">
        <f t="shared" si="2"/>
        <v>2023</v>
      </c>
      <c r="J129">
        <f t="shared" si="3"/>
        <v>4</v>
      </c>
    </row>
    <row r="130" spans="1:10" x14ac:dyDescent="0.35">
      <c r="A130" s="1">
        <v>45025</v>
      </c>
      <c r="B130">
        <v>-2.4565553634792181E-3</v>
      </c>
      <c r="C130">
        <v>-1.3141512590293059E-2</v>
      </c>
      <c r="D130">
        <v>2.456918614570891E-2</v>
      </c>
      <c r="E130">
        <v>-4.5134106560347886E-2</v>
      </c>
      <c r="F130">
        <v>-4.7445074882892402E-2</v>
      </c>
      <c r="G130">
        <v>3.9982030548068259E-2</v>
      </c>
      <c r="H130">
        <v>2.7649839311976843E-2</v>
      </c>
      <c r="I130">
        <f t="shared" si="2"/>
        <v>2023</v>
      </c>
      <c r="J130">
        <f t="shared" si="3"/>
        <v>4</v>
      </c>
    </row>
    <row r="131" spans="1:10" x14ac:dyDescent="0.35">
      <c r="A131" s="1">
        <v>45032</v>
      </c>
      <c r="B131">
        <v>5.7021844217438833E-2</v>
      </c>
      <c r="C131">
        <v>5.3263267880862664E-2</v>
      </c>
      <c r="D131">
        <v>3.5137385512073349E-2</v>
      </c>
      <c r="E131">
        <v>4.275045312633452E-2</v>
      </c>
      <c r="F131">
        <v>8.158229656372562E-2</v>
      </c>
      <c r="G131">
        <v>0.14470842332613398</v>
      </c>
      <c r="H131">
        <v>2.9682765444313919E-2</v>
      </c>
      <c r="I131">
        <f t="shared" ref="I131:I162" si="4">YEAR(A131)</f>
        <v>2023</v>
      </c>
      <c r="J131">
        <f t="shared" ref="J131:J162" si="5">MONTH(A131)</f>
        <v>4</v>
      </c>
    </row>
    <row r="132" spans="1:10" x14ac:dyDescent="0.35">
      <c r="A132" s="1">
        <v>45039</v>
      </c>
      <c r="B132">
        <v>2.5001752711309555E-2</v>
      </c>
      <c r="C132">
        <v>4.993654705148276E-2</v>
      </c>
      <c r="D132">
        <v>5.6145431145431246E-2</v>
      </c>
      <c r="E132">
        <v>5.3692985329978349E-4</v>
      </c>
      <c r="F132">
        <v>-2.5407040968253303E-2</v>
      </c>
      <c r="G132">
        <v>-5.0943396226414972E-2</v>
      </c>
      <c r="H132">
        <v>3.6368472078038838E-2</v>
      </c>
      <c r="I132">
        <f t="shared" si="4"/>
        <v>2023</v>
      </c>
      <c r="J132">
        <f t="shared" si="5"/>
        <v>4</v>
      </c>
    </row>
    <row r="133" spans="1:10" x14ac:dyDescent="0.35">
      <c r="A133" s="1">
        <v>45046</v>
      </c>
      <c r="B133">
        <v>1.1817134318620637E-2</v>
      </c>
      <c r="C133">
        <v>1.6254636284137591E-2</v>
      </c>
      <c r="D133">
        <v>-3.351104341203337E-3</v>
      </c>
      <c r="E133">
        <v>2.2566238869232258E-2</v>
      </c>
      <c r="F133">
        <v>-2.7293186148892756E-2</v>
      </c>
      <c r="G133">
        <v>-1.988071570576555E-2</v>
      </c>
      <c r="H133">
        <v>-4.4206761813303519E-3</v>
      </c>
      <c r="I133">
        <f t="shared" si="4"/>
        <v>2023</v>
      </c>
      <c r="J133">
        <f t="shared" si="5"/>
        <v>4</v>
      </c>
    </row>
    <row r="134" spans="1:10" x14ac:dyDescent="0.35">
      <c r="A134" s="1">
        <v>45053</v>
      </c>
      <c r="B134">
        <v>-5.5743620943378147E-3</v>
      </c>
      <c r="C134">
        <v>1.8364730420247444E-2</v>
      </c>
      <c r="D134">
        <v>8.8644352743389998E-3</v>
      </c>
      <c r="E134">
        <v>-3.5312744609692359E-3</v>
      </c>
      <c r="F134">
        <v>-7.118188957096705E-3</v>
      </c>
      <c r="G134">
        <v>-2.0283975659229125E-2</v>
      </c>
      <c r="H134">
        <v>2.6894059082115174E-2</v>
      </c>
      <c r="I134">
        <f t="shared" si="4"/>
        <v>2023</v>
      </c>
      <c r="J134">
        <f t="shared" si="5"/>
        <v>5</v>
      </c>
    </row>
    <row r="135" spans="1:10" x14ac:dyDescent="0.35">
      <c r="A135" s="1">
        <v>45060</v>
      </c>
      <c r="B135">
        <v>1.3940816892128671E-2</v>
      </c>
      <c r="C135">
        <v>3.3740971995430247E-2</v>
      </c>
      <c r="D135">
        <v>7.1807301923950906E-2</v>
      </c>
      <c r="E135">
        <v>1.7272621778678277E-2</v>
      </c>
      <c r="F135">
        <v>-3.2895072542649562E-2</v>
      </c>
      <c r="G135">
        <v>3.3126293995859868E-3</v>
      </c>
      <c r="H135">
        <v>3.050023077608266E-3</v>
      </c>
      <c r="I135">
        <f t="shared" si="4"/>
        <v>2023</v>
      </c>
      <c r="J135">
        <f t="shared" si="5"/>
        <v>5</v>
      </c>
    </row>
    <row r="136" spans="1:10" x14ac:dyDescent="0.35">
      <c r="A136" s="1">
        <v>45067</v>
      </c>
      <c r="B136">
        <v>2.7477656353950053E-2</v>
      </c>
      <c r="C136">
        <v>5.6278545918335698E-3</v>
      </c>
      <c r="D136">
        <v>8.3957597173144771E-2</v>
      </c>
      <c r="E136">
        <v>-1.0012109299591176E-2</v>
      </c>
      <c r="F136">
        <v>-1.7006982183998987E-2</v>
      </c>
      <c r="G136">
        <v>-4.539826661163926E-3</v>
      </c>
      <c r="H136">
        <v>2.7630449465716023E-2</v>
      </c>
      <c r="I136">
        <f t="shared" si="4"/>
        <v>2023</v>
      </c>
      <c r="J136">
        <f t="shared" si="5"/>
        <v>5</v>
      </c>
    </row>
    <row r="137" spans="1:10" x14ac:dyDescent="0.35">
      <c r="A137" s="1">
        <v>45074</v>
      </c>
      <c r="B137">
        <v>-4.1108060492593967E-3</v>
      </c>
      <c r="C137">
        <v>-4.980432596689599E-2</v>
      </c>
      <c r="D137">
        <v>-8.3713652366671054E-2</v>
      </c>
      <c r="E137">
        <v>4.5736166139282552E-2</v>
      </c>
      <c r="F137">
        <v>-3.0174264653259897E-2</v>
      </c>
      <c r="G137">
        <v>-1.5754560530679806E-2</v>
      </c>
      <c r="H137">
        <v>1.0853996077373695E-2</v>
      </c>
      <c r="I137">
        <f t="shared" si="4"/>
        <v>2023</v>
      </c>
      <c r="J137">
        <f t="shared" si="5"/>
        <v>5</v>
      </c>
    </row>
    <row r="138" spans="1:10" x14ac:dyDescent="0.35">
      <c r="A138" s="1">
        <v>45081</v>
      </c>
      <c r="B138">
        <v>1.7120940265709761E-2</v>
      </c>
      <c r="C138">
        <v>-1.2956829005991599E-2</v>
      </c>
      <c r="D138">
        <v>3.3727052796356904E-2</v>
      </c>
      <c r="E138">
        <v>8.0318017307871692E-2</v>
      </c>
      <c r="F138">
        <v>4.6665006318546975E-2</v>
      </c>
      <c r="G138">
        <v>1.7270429654591357E-2</v>
      </c>
      <c r="H138">
        <v>-1.2201061051933637E-2</v>
      </c>
      <c r="I138">
        <f t="shared" si="4"/>
        <v>2023</v>
      </c>
      <c r="J138">
        <f t="shared" si="5"/>
        <v>6</v>
      </c>
    </row>
    <row r="139" spans="1:10" x14ac:dyDescent="0.35">
      <c r="A139" s="1">
        <v>45088</v>
      </c>
      <c r="B139">
        <v>1.6302543494095767E-2</v>
      </c>
      <c r="C139">
        <v>6.5634560811274056E-3</v>
      </c>
      <c r="D139">
        <v>-4.8320484581497847E-2</v>
      </c>
      <c r="E139">
        <v>7.0062844724103623E-3</v>
      </c>
      <c r="F139">
        <v>-2.1855997179871522E-3</v>
      </c>
      <c r="G139">
        <v>-2.6915113871635588E-2</v>
      </c>
      <c r="H139">
        <v>1.1858744053582226E-2</v>
      </c>
      <c r="I139">
        <f t="shared" si="4"/>
        <v>2023</v>
      </c>
      <c r="J139">
        <f t="shared" si="5"/>
        <v>6</v>
      </c>
    </row>
    <row r="140" spans="1:10" x14ac:dyDescent="0.35">
      <c r="A140" s="1">
        <v>45095</v>
      </c>
      <c r="B140">
        <v>2.7820710973725182E-2</v>
      </c>
      <c r="C140">
        <v>1.007726812757781E-2</v>
      </c>
      <c r="D140">
        <v>-5.9453204108201985E-2</v>
      </c>
      <c r="E140">
        <v>0.32450331125827825</v>
      </c>
      <c r="F140">
        <v>5.738284079065914E-2</v>
      </c>
      <c r="G140">
        <v>1.1063829787233859E-2</v>
      </c>
      <c r="H140">
        <v>3.1722665118545379E-3</v>
      </c>
      <c r="I140">
        <f t="shared" si="4"/>
        <v>2023</v>
      </c>
      <c r="J140">
        <f t="shared" si="5"/>
        <v>6</v>
      </c>
    </row>
    <row r="141" spans="1:10" x14ac:dyDescent="0.35">
      <c r="A141" s="1">
        <v>45102</v>
      </c>
      <c r="B141">
        <v>-3.4652878252413477E-2</v>
      </c>
      <c r="C141">
        <v>-1.8371096142069776E-2</v>
      </c>
      <c r="D141">
        <v>-1.5687480775146034E-2</v>
      </c>
      <c r="E141">
        <v>-0.10588235294117643</v>
      </c>
      <c r="F141">
        <v>-6.8351723619475502E-2</v>
      </c>
      <c r="G141">
        <v>9.7432659932660037E-2</v>
      </c>
      <c r="H141">
        <v>-2.3119968584331407E-2</v>
      </c>
      <c r="I141">
        <f t="shared" si="4"/>
        <v>2023</v>
      </c>
      <c r="J141">
        <f t="shared" si="5"/>
        <v>6</v>
      </c>
    </row>
    <row r="142" spans="1:10" x14ac:dyDescent="0.35">
      <c r="A142" s="1">
        <v>45109</v>
      </c>
      <c r="B142">
        <v>1.2471744471744595E-2</v>
      </c>
      <c r="C142">
        <v>1.2476606363067688E-3</v>
      </c>
      <c r="D142">
        <v>0</v>
      </c>
      <c r="E142">
        <v>1.8750000000000044E-2</v>
      </c>
      <c r="F142">
        <v>-4.4828575527178227E-4</v>
      </c>
      <c r="G142">
        <v>0.10450623202301057</v>
      </c>
      <c r="H142">
        <v>-1.8184751361344009E-2</v>
      </c>
      <c r="I142">
        <f t="shared" si="4"/>
        <v>2023</v>
      </c>
      <c r="J142">
        <f t="shared" si="5"/>
        <v>7</v>
      </c>
    </row>
    <row r="143" spans="1:10" x14ac:dyDescent="0.35">
      <c r="A143" s="1">
        <v>45116</v>
      </c>
      <c r="B143">
        <v>-1.2041468078703987E-2</v>
      </c>
      <c r="C143">
        <v>-1.3707165109034247E-2</v>
      </c>
      <c r="D143">
        <v>0</v>
      </c>
      <c r="E143">
        <v>-6.3609945108169197E-2</v>
      </c>
      <c r="F143">
        <v>-2.2244945553702156E-3</v>
      </c>
      <c r="G143">
        <v>-1.7361111111111049E-2</v>
      </c>
      <c r="H143">
        <v>-2.2836794229116775E-2</v>
      </c>
      <c r="I143">
        <f t="shared" si="4"/>
        <v>2023</v>
      </c>
      <c r="J143">
        <f t="shared" si="5"/>
        <v>7</v>
      </c>
    </row>
    <row r="144" spans="1:10" x14ac:dyDescent="0.35">
      <c r="A144" s="1">
        <v>45123</v>
      </c>
      <c r="B144">
        <v>4.4955467019065942E-2</v>
      </c>
      <c r="C144">
        <v>2.2741629816803499E-2</v>
      </c>
      <c r="D144">
        <v>3.531250000000008E-2</v>
      </c>
      <c r="E144">
        <v>6.3448275862068915E-2</v>
      </c>
      <c r="F144">
        <v>7.9361369316240937E-2</v>
      </c>
      <c r="G144">
        <v>0.15459363957597172</v>
      </c>
      <c r="H144">
        <v>2.3348448720246218E-3</v>
      </c>
      <c r="I144">
        <f t="shared" si="4"/>
        <v>2023</v>
      </c>
      <c r="J144">
        <f t="shared" si="5"/>
        <v>7</v>
      </c>
    </row>
    <row r="145" spans="1:10" x14ac:dyDescent="0.35">
      <c r="A145" s="1">
        <v>45130</v>
      </c>
      <c r="B145">
        <v>1.3389247230945811E-2</v>
      </c>
      <c r="C145">
        <v>-1.0500308832612881E-2</v>
      </c>
      <c r="D145">
        <v>-1.3884696649562378E-2</v>
      </c>
      <c r="E145">
        <v>3.5992217898832779E-2</v>
      </c>
      <c r="F145">
        <v>-3.9245081871637333E-2</v>
      </c>
      <c r="G145">
        <v>1.0711553175210442E-2</v>
      </c>
      <c r="H145">
        <v>4.6643125089380622E-3</v>
      </c>
      <c r="I145">
        <f t="shared" si="4"/>
        <v>2023</v>
      </c>
      <c r="J145">
        <f t="shared" si="5"/>
        <v>7</v>
      </c>
    </row>
    <row r="146" spans="1:10" x14ac:dyDescent="0.35">
      <c r="A146" s="1">
        <v>45137</v>
      </c>
      <c r="B146">
        <v>1.5624710052144053E-2</v>
      </c>
      <c r="C146">
        <v>-6.8664169787765461E-3</v>
      </c>
      <c r="D146">
        <v>8.1114172023262876E-2</v>
      </c>
      <c r="E146">
        <v>2.9107981220657386E-2</v>
      </c>
      <c r="F146">
        <v>4.3743606636960974E-2</v>
      </c>
      <c r="G146">
        <v>-7.5700227100694573E-4</v>
      </c>
      <c r="H146">
        <v>5.2087553516484641E-2</v>
      </c>
      <c r="I146">
        <f t="shared" si="4"/>
        <v>2023</v>
      </c>
      <c r="J146">
        <f t="shared" si="5"/>
        <v>7</v>
      </c>
    </row>
    <row r="147" spans="1:10" x14ac:dyDescent="0.35">
      <c r="A147" s="1">
        <v>45144</v>
      </c>
      <c r="B147">
        <v>-8.9117684675960041E-3</v>
      </c>
      <c r="C147">
        <v>-1.9484600879949632E-2</v>
      </c>
      <c r="D147">
        <v>-1.033408833522087E-2</v>
      </c>
      <c r="E147">
        <v>-7.9075425790754439E-3</v>
      </c>
      <c r="F147">
        <v>-7.0598006644518874E-3</v>
      </c>
      <c r="G147">
        <v>-5.0000000000000044E-2</v>
      </c>
      <c r="H147">
        <v>-1.8135173389950299E-2</v>
      </c>
      <c r="I147">
        <f t="shared" si="4"/>
        <v>2023</v>
      </c>
      <c r="J147">
        <f t="shared" si="5"/>
        <v>8</v>
      </c>
    </row>
    <row r="148" spans="1:10" x14ac:dyDescent="0.35">
      <c r="A148" s="1">
        <v>45151</v>
      </c>
      <c r="B148">
        <v>-2.9690330133242404E-2</v>
      </c>
      <c r="C148">
        <v>2.564102564102555E-3</v>
      </c>
      <c r="D148">
        <v>-3.1469031612072484E-3</v>
      </c>
      <c r="E148">
        <v>-3.5867565910484345E-2</v>
      </c>
      <c r="F148">
        <v>-4.6842325386867389E-2</v>
      </c>
      <c r="G148">
        <v>-2.3125996810207217E-2</v>
      </c>
      <c r="H148">
        <v>6.2406258115461632E-3</v>
      </c>
      <c r="I148">
        <f t="shared" si="4"/>
        <v>2023</v>
      </c>
      <c r="J148">
        <f t="shared" si="5"/>
        <v>8</v>
      </c>
    </row>
    <row r="149" spans="1:10" x14ac:dyDescent="0.35">
      <c r="A149" s="1">
        <v>45158</v>
      </c>
      <c r="B149">
        <v>-4.3110040801592198E-2</v>
      </c>
      <c r="C149">
        <v>-3.2608695652173836E-2</v>
      </c>
      <c r="D149">
        <v>-1.047496053953223E-2</v>
      </c>
      <c r="E149">
        <v>-2.0667726550079535E-2</v>
      </c>
      <c r="F149">
        <v>-6.7134708205353277E-2</v>
      </c>
      <c r="G149">
        <v>-4.3265306122448943E-2</v>
      </c>
      <c r="H149">
        <v>-2.679335617466494E-2</v>
      </c>
      <c r="I149">
        <f t="shared" si="4"/>
        <v>2023</v>
      </c>
      <c r="J149">
        <f t="shared" si="5"/>
        <v>8</v>
      </c>
    </row>
    <row r="150" spans="1:10" x14ac:dyDescent="0.35">
      <c r="A150" s="1">
        <v>45165</v>
      </c>
      <c r="B150">
        <v>-7.0139733439229524E-3</v>
      </c>
      <c r="C150">
        <v>-4.2300066093853284E-2</v>
      </c>
      <c r="D150">
        <v>-5.553944315545245E-2</v>
      </c>
      <c r="E150">
        <v>1.3636363636363669E-2</v>
      </c>
      <c r="F150">
        <v>3.9040451552210698E-2</v>
      </c>
      <c r="G150">
        <v>-1.2798634812286713E-2</v>
      </c>
      <c r="H150">
        <v>1.5548766462723185E-2</v>
      </c>
      <c r="I150">
        <f t="shared" si="4"/>
        <v>2023</v>
      </c>
      <c r="J150">
        <f t="shared" si="5"/>
        <v>8</v>
      </c>
    </row>
    <row r="151" spans="1:10" x14ac:dyDescent="0.35">
      <c r="A151" s="1">
        <v>45172</v>
      </c>
      <c r="B151">
        <v>2.5254696513732133E-2</v>
      </c>
      <c r="C151">
        <v>2.553485162180813E-2</v>
      </c>
      <c r="D151">
        <v>2.6101642868110453E-3</v>
      </c>
      <c r="E151">
        <v>-3.6194746957078805E-2</v>
      </c>
      <c r="F151">
        <v>6.7451335445903204E-2</v>
      </c>
      <c r="G151">
        <v>4.3215211754537686E-2</v>
      </c>
      <c r="H151">
        <v>6.0240931751991189E-2</v>
      </c>
      <c r="I151">
        <f t="shared" si="4"/>
        <v>2023</v>
      </c>
      <c r="J151">
        <f t="shared" si="5"/>
        <v>9</v>
      </c>
    </row>
    <row r="152" spans="1:10" x14ac:dyDescent="0.35">
      <c r="A152" s="1">
        <v>45179</v>
      </c>
      <c r="B152">
        <v>-5.2146820482315448E-2</v>
      </c>
      <c r="C152">
        <v>3.7685060565275874E-2</v>
      </c>
      <c r="D152">
        <v>-2.6186830015313856E-2</v>
      </c>
      <c r="E152">
        <v>2.4260551678298548E-2</v>
      </c>
      <c r="F152">
        <v>-6.4461407972858376E-2</v>
      </c>
      <c r="G152">
        <v>-7.7879038939519418E-2</v>
      </c>
      <c r="H152">
        <v>-1.6086916092193926E-2</v>
      </c>
      <c r="I152">
        <f t="shared" si="4"/>
        <v>2023</v>
      </c>
      <c r="J152">
        <f t="shared" si="5"/>
        <v>9</v>
      </c>
    </row>
    <row r="153" spans="1:10" x14ac:dyDescent="0.35">
      <c r="A153" s="1">
        <v>45186</v>
      </c>
      <c r="B153">
        <v>1.5977448443664777E-2</v>
      </c>
      <c r="C153">
        <v>-4.6692607003890996E-2</v>
      </c>
      <c r="D153">
        <v>6.447554646957121E-3</v>
      </c>
      <c r="E153">
        <v>9.7339390006490056E-4</v>
      </c>
      <c r="F153">
        <v>5.8930190389845816E-2</v>
      </c>
      <c r="G153">
        <v>2.6055705300988219E-2</v>
      </c>
      <c r="H153">
        <v>5.8492975734355079E-2</v>
      </c>
      <c r="I153">
        <f t="shared" si="4"/>
        <v>2023</v>
      </c>
      <c r="J153">
        <f t="shared" si="5"/>
        <v>9</v>
      </c>
    </row>
    <row r="154" spans="1:10" x14ac:dyDescent="0.35">
      <c r="A154" s="1">
        <v>45193</v>
      </c>
      <c r="B154">
        <v>-1.3062960431381443E-2</v>
      </c>
      <c r="C154">
        <v>-1.4285714285714235E-2</v>
      </c>
      <c r="D154">
        <v>-6.7968750000000022E-2</v>
      </c>
      <c r="E154">
        <v>-3.5980551053484633E-2</v>
      </c>
      <c r="F154">
        <v>-4.5804794520547865E-2</v>
      </c>
      <c r="G154">
        <v>-5.0788091068301178E-2</v>
      </c>
      <c r="H154">
        <v>-4.5849420849419786E-3</v>
      </c>
      <c r="I154">
        <f t="shared" si="4"/>
        <v>2023</v>
      </c>
      <c r="J154">
        <f t="shared" si="5"/>
        <v>9</v>
      </c>
    </row>
    <row r="155" spans="1:10" x14ac:dyDescent="0.35">
      <c r="A155" s="1">
        <v>45200</v>
      </c>
      <c r="B155">
        <v>-1.7263049890983706E-2</v>
      </c>
      <c r="C155">
        <v>-1.0351966873705987E-2</v>
      </c>
      <c r="D155">
        <v>8.0804694048616899E-2</v>
      </c>
      <c r="E155">
        <v>-0.15803631472763946</v>
      </c>
      <c r="F155">
        <v>4.4863167339614929E-3</v>
      </c>
      <c r="G155">
        <v>5.1660516605166018E-2</v>
      </c>
      <c r="H155">
        <v>2.9090909090907502E-3</v>
      </c>
      <c r="I155">
        <f t="shared" si="4"/>
        <v>2023</v>
      </c>
      <c r="J155">
        <f t="shared" si="5"/>
        <v>10</v>
      </c>
    </row>
    <row r="156" spans="1:10" x14ac:dyDescent="0.35">
      <c r="A156" s="1">
        <v>45207</v>
      </c>
      <c r="B156">
        <v>-2.3580079348506922E-2</v>
      </c>
      <c r="C156">
        <v>4.5327754532775488E-2</v>
      </c>
      <c r="D156">
        <v>-0.10811230029471075</v>
      </c>
      <c r="E156">
        <v>-0.14057507987220452</v>
      </c>
      <c r="F156">
        <v>-4.064314426083071E-2</v>
      </c>
      <c r="G156">
        <v>0.10964912280701755</v>
      </c>
      <c r="H156">
        <v>-5.3178631858834535E-3</v>
      </c>
      <c r="I156">
        <f t="shared" si="4"/>
        <v>2023</v>
      </c>
      <c r="J156">
        <f t="shared" si="5"/>
        <v>10</v>
      </c>
    </row>
    <row r="157" spans="1:10" x14ac:dyDescent="0.35">
      <c r="A157" s="1">
        <v>45214</v>
      </c>
      <c r="B157">
        <v>5.5671690466897905E-2</v>
      </c>
      <c r="C157">
        <v>1.0006671114076049E-2</v>
      </c>
      <c r="D157">
        <v>-1.2347826086956504E-2</v>
      </c>
      <c r="E157">
        <v>-1.579925650557612E-2</v>
      </c>
      <c r="F157">
        <v>1.6294227188081933E-2</v>
      </c>
      <c r="G157">
        <v>7.1936758893280661E-2</v>
      </c>
      <c r="H157">
        <v>3.1348724179829812E-2</v>
      </c>
      <c r="I157">
        <f t="shared" si="4"/>
        <v>2023</v>
      </c>
      <c r="J157">
        <f t="shared" si="5"/>
        <v>10</v>
      </c>
    </row>
    <row r="158" spans="1:10" x14ac:dyDescent="0.35">
      <c r="A158" s="1">
        <v>45221</v>
      </c>
      <c r="B158">
        <v>2.7530183939713293E-2</v>
      </c>
      <c r="C158">
        <v>-1.9815059445178362E-2</v>
      </c>
      <c r="D158">
        <v>1.0741327698538417E-2</v>
      </c>
      <c r="E158">
        <v>-1.2275731822474101E-2</v>
      </c>
      <c r="F158">
        <v>-1.0994044892350008E-2</v>
      </c>
      <c r="G158">
        <v>3.2448377581120846E-2</v>
      </c>
      <c r="H158">
        <v>4.6182846371347841E-2</v>
      </c>
      <c r="I158">
        <f t="shared" si="4"/>
        <v>2023</v>
      </c>
      <c r="J158">
        <f t="shared" si="5"/>
        <v>10</v>
      </c>
    </row>
    <row r="159" spans="1:10" x14ac:dyDescent="0.35">
      <c r="A159" s="1">
        <v>45228</v>
      </c>
      <c r="B159">
        <v>3.6871833290617717E-2</v>
      </c>
      <c r="C159">
        <v>1.6846361185983927E-2</v>
      </c>
      <c r="D159">
        <v>9.0592334494774551E-3</v>
      </c>
      <c r="E159">
        <v>2.0076481835564097E-2</v>
      </c>
      <c r="F159">
        <v>3.1496062992125928E-2</v>
      </c>
      <c r="G159">
        <v>4.5714285714285818E-2</v>
      </c>
      <c r="H159">
        <v>5.4279279279279447E-2</v>
      </c>
      <c r="I159">
        <f t="shared" si="4"/>
        <v>2023</v>
      </c>
      <c r="J159">
        <f t="shared" si="5"/>
        <v>10</v>
      </c>
    </row>
    <row r="160" spans="1:10" x14ac:dyDescent="0.35">
      <c r="A160" s="1">
        <v>45235</v>
      </c>
      <c r="B160">
        <v>3.4966464327646607E-2</v>
      </c>
      <c r="C160">
        <v>4.1749502982107334E-2</v>
      </c>
      <c r="D160">
        <v>8.0628453038674053E-2</v>
      </c>
      <c r="E160">
        <v>3.0927835051546282E-2</v>
      </c>
      <c r="F160">
        <v>2.2002694207454043E-2</v>
      </c>
      <c r="G160">
        <v>-1.7076502732240484E-2</v>
      </c>
      <c r="H160">
        <v>5.3407391582995789E-3</v>
      </c>
      <c r="I160">
        <f t="shared" si="4"/>
        <v>2023</v>
      </c>
      <c r="J160">
        <f t="shared" si="5"/>
        <v>11</v>
      </c>
    </row>
    <row r="161" spans="1:10" x14ac:dyDescent="0.35">
      <c r="A161" s="1">
        <v>45242</v>
      </c>
      <c r="B161">
        <v>-1.6626172903012382E-2</v>
      </c>
      <c r="C161">
        <v>-1.0178117048346036E-2</v>
      </c>
      <c r="D161">
        <v>-1.3101134366512279E-2</v>
      </c>
      <c r="E161">
        <v>-7.2727272727272085E-3</v>
      </c>
      <c r="F161">
        <v>-6.9420035149384773E-2</v>
      </c>
      <c r="G161">
        <v>2.8492008339124464E-2</v>
      </c>
      <c r="H161">
        <v>-2.7836804079898081E-2</v>
      </c>
      <c r="I161">
        <f t="shared" si="4"/>
        <v>2023</v>
      </c>
      <c r="J161">
        <f t="shared" si="5"/>
        <v>11</v>
      </c>
    </row>
    <row r="162" spans="1:10" x14ac:dyDescent="0.35">
      <c r="A162" s="1">
        <v>45249</v>
      </c>
      <c r="B162">
        <v>3.5528632612360944E-2</v>
      </c>
      <c r="C162">
        <v>3.7275064267352276E-2</v>
      </c>
      <c r="D162">
        <v>-4.4358102638821451E-2</v>
      </c>
      <c r="E162">
        <v>3.1135531135531025E-2</v>
      </c>
      <c r="F162">
        <v>8.5457979225684655E-2</v>
      </c>
      <c r="G162">
        <v>4.0540540540540571E-2</v>
      </c>
      <c r="H162">
        <v>1.6612021857923542E-2</v>
      </c>
      <c r="I162">
        <f t="shared" si="4"/>
        <v>2023</v>
      </c>
      <c r="J162">
        <f t="shared" si="5"/>
        <v>11</v>
      </c>
    </row>
  </sheetData>
  <conditionalFormatting sqref="N3:N6">
    <cfRule type="colorScale" priority="11">
      <colorScale>
        <cfvo type="min"/>
        <cfvo type="max"/>
        <color rgb="FFFF0000"/>
        <color rgb="FF00B050"/>
      </colorScale>
    </cfRule>
    <cfRule type="colorScale" priority="12">
      <colorScale>
        <cfvo type="min"/>
        <cfvo type="max"/>
        <color rgb="FFFF7128"/>
        <color rgb="FFFFEF9C"/>
      </colorScale>
    </cfRule>
  </conditionalFormatting>
  <conditionalFormatting sqref="O3:O6">
    <cfRule type="colorScale" priority="9">
      <colorScale>
        <cfvo type="min"/>
        <cfvo type="max"/>
        <color rgb="FFFF0000"/>
        <color rgb="FF00B050"/>
      </colorScale>
    </cfRule>
    <cfRule type="colorScale" priority="10">
      <colorScale>
        <cfvo type="min"/>
        <cfvo type="max"/>
        <color rgb="FFFF7128"/>
        <color rgb="FFFFEF9C"/>
      </colorScale>
    </cfRule>
  </conditionalFormatting>
  <conditionalFormatting sqref="P3:P6">
    <cfRule type="colorScale" priority="7">
      <colorScale>
        <cfvo type="min"/>
        <cfvo type="max"/>
        <color rgb="FFFF0000"/>
        <color rgb="FF00B050"/>
      </colorScale>
    </cfRule>
    <cfRule type="colorScale" priority="8">
      <colorScale>
        <cfvo type="min"/>
        <cfvo type="max"/>
        <color rgb="FFFF7128"/>
        <color rgb="FFFFEF9C"/>
      </colorScale>
    </cfRule>
  </conditionalFormatting>
  <conditionalFormatting sqref="Q3:Q6">
    <cfRule type="colorScale" priority="5">
      <colorScale>
        <cfvo type="min"/>
        <cfvo type="max"/>
        <color rgb="FFFF0000"/>
        <color rgb="FF00B050"/>
      </colorScale>
    </cfRule>
    <cfRule type="colorScale" priority="6">
      <colorScale>
        <cfvo type="min"/>
        <cfvo type="max"/>
        <color rgb="FFFF7128"/>
        <color rgb="FFFFEF9C"/>
      </colorScale>
    </cfRule>
  </conditionalFormatting>
  <conditionalFormatting sqref="R3:R6">
    <cfRule type="colorScale" priority="3">
      <colorScale>
        <cfvo type="min"/>
        <cfvo type="max"/>
        <color rgb="FFFF0000"/>
        <color rgb="FF00B050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S2:S6">
    <cfRule type="colorScale" priority="1">
      <colorScale>
        <cfvo type="min"/>
        <cfvo type="max"/>
        <color rgb="FFFF0000"/>
        <color rgb="FF00B050"/>
      </colorScale>
    </cfRule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workbookViewId="0">
      <selection sqref="A1:E1048576"/>
    </sheetView>
  </sheetViews>
  <sheetFormatPr defaultRowHeight="14.5" x14ac:dyDescent="0.35"/>
  <cols>
    <col min="1" max="1" width="10.08984375" bestFit="1" customWidth="1"/>
  </cols>
  <sheetData>
    <row r="1" spans="1: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5">
      <c r="A2" s="1">
        <v>44122</v>
      </c>
      <c r="B2" t="s">
        <v>6</v>
      </c>
      <c r="C2" t="s">
        <v>7</v>
      </c>
      <c r="D2" t="s">
        <v>8</v>
      </c>
      <c r="E2" t="s">
        <v>9</v>
      </c>
      <c r="F2">
        <v>154093003</v>
      </c>
    </row>
    <row r="3" spans="1:6" x14ac:dyDescent="0.35">
      <c r="A3" s="1">
        <v>44129</v>
      </c>
      <c r="B3" t="s">
        <v>10</v>
      </c>
      <c r="C3" t="s">
        <v>11</v>
      </c>
      <c r="D3" t="s">
        <v>12</v>
      </c>
      <c r="E3" t="s">
        <v>13</v>
      </c>
      <c r="F3">
        <v>156553451</v>
      </c>
    </row>
    <row r="4" spans="1:6" x14ac:dyDescent="0.35">
      <c r="A4" s="1">
        <v>44136</v>
      </c>
      <c r="B4" t="s">
        <v>14</v>
      </c>
      <c r="C4" t="s">
        <v>15</v>
      </c>
      <c r="D4" t="s">
        <v>16</v>
      </c>
      <c r="E4" t="s">
        <v>17</v>
      </c>
      <c r="F4">
        <v>167109955</v>
      </c>
    </row>
    <row r="5" spans="1:6" x14ac:dyDescent="0.35">
      <c r="A5" s="1">
        <v>44143</v>
      </c>
      <c r="B5" t="s">
        <v>18</v>
      </c>
      <c r="C5" t="s">
        <v>19</v>
      </c>
      <c r="D5" t="s">
        <v>18</v>
      </c>
      <c r="E5" t="s">
        <v>20</v>
      </c>
      <c r="F5">
        <v>169629034</v>
      </c>
    </row>
    <row r="6" spans="1:6" x14ac:dyDescent="0.35">
      <c r="A6" s="1">
        <v>44150</v>
      </c>
      <c r="B6" t="s">
        <v>21</v>
      </c>
      <c r="C6" t="s">
        <v>22</v>
      </c>
      <c r="D6" t="s">
        <v>23</v>
      </c>
      <c r="E6" t="s">
        <v>24</v>
      </c>
      <c r="F6">
        <v>193053017</v>
      </c>
    </row>
    <row r="7" spans="1:6" x14ac:dyDescent="0.35">
      <c r="A7" s="1">
        <v>44157</v>
      </c>
      <c r="B7" t="s">
        <v>25</v>
      </c>
      <c r="C7" t="s">
        <v>26</v>
      </c>
      <c r="D7" t="s">
        <v>25</v>
      </c>
      <c r="E7" t="s">
        <v>27</v>
      </c>
      <c r="F7">
        <v>165637940</v>
      </c>
    </row>
    <row r="8" spans="1:6" x14ac:dyDescent="0.35">
      <c r="A8" s="1">
        <v>44164</v>
      </c>
      <c r="B8" t="s">
        <v>28</v>
      </c>
      <c r="C8" t="s">
        <v>29</v>
      </c>
      <c r="D8" t="s">
        <v>30</v>
      </c>
      <c r="E8" t="s">
        <v>31</v>
      </c>
      <c r="F8">
        <v>119121598</v>
      </c>
    </row>
    <row r="9" spans="1:6" x14ac:dyDescent="0.35">
      <c r="A9" s="1">
        <v>44171</v>
      </c>
      <c r="B9" t="s">
        <v>32</v>
      </c>
      <c r="C9" t="s">
        <v>33</v>
      </c>
      <c r="D9" t="s">
        <v>34</v>
      </c>
      <c r="E9" t="s">
        <v>35</v>
      </c>
      <c r="F9">
        <v>182912763</v>
      </c>
    </row>
    <row r="10" spans="1:6" x14ac:dyDescent="0.35">
      <c r="A10" s="1">
        <v>44178</v>
      </c>
      <c r="B10" t="s">
        <v>36</v>
      </c>
      <c r="C10" t="s">
        <v>37</v>
      </c>
      <c r="D10" t="s">
        <v>38</v>
      </c>
      <c r="E10" t="s">
        <v>39</v>
      </c>
      <c r="F10">
        <v>202560745</v>
      </c>
    </row>
    <row r="11" spans="1:6" x14ac:dyDescent="0.35">
      <c r="A11" s="1">
        <v>44185</v>
      </c>
      <c r="B11" t="s">
        <v>40</v>
      </c>
      <c r="C11" t="s">
        <v>41</v>
      </c>
      <c r="D11" t="s">
        <v>42</v>
      </c>
      <c r="E11" t="s">
        <v>43</v>
      </c>
      <c r="F11">
        <v>200927442</v>
      </c>
    </row>
    <row r="12" spans="1:6" x14ac:dyDescent="0.35">
      <c r="A12" s="1">
        <v>44192</v>
      </c>
      <c r="B12" t="s">
        <v>44</v>
      </c>
      <c r="C12" t="s">
        <v>45</v>
      </c>
      <c r="D12" t="s">
        <v>46</v>
      </c>
      <c r="E12" t="s">
        <v>47</v>
      </c>
      <c r="F12">
        <v>78334945</v>
      </c>
    </row>
    <row r="13" spans="1:6" x14ac:dyDescent="0.35">
      <c r="A13" s="1">
        <v>44199</v>
      </c>
      <c r="B13" t="s">
        <v>48</v>
      </c>
      <c r="C13" t="s">
        <v>49</v>
      </c>
      <c r="D13" t="s">
        <v>48</v>
      </c>
      <c r="E13" t="s">
        <v>50</v>
      </c>
      <c r="F13">
        <v>67420606</v>
      </c>
    </row>
    <row r="14" spans="1:6" x14ac:dyDescent="0.35">
      <c r="A14" s="1">
        <v>44206</v>
      </c>
      <c r="B14" t="s">
        <v>51</v>
      </c>
      <c r="C14" t="s">
        <v>52</v>
      </c>
      <c r="D14" t="s">
        <v>53</v>
      </c>
      <c r="E14" t="s">
        <v>54</v>
      </c>
      <c r="F14">
        <v>140038367</v>
      </c>
    </row>
    <row r="15" spans="1:6" x14ac:dyDescent="0.35">
      <c r="A15" s="1">
        <v>44213</v>
      </c>
      <c r="B15" t="s">
        <v>55</v>
      </c>
      <c r="C15" t="s">
        <v>56</v>
      </c>
      <c r="D15" t="s">
        <v>57</v>
      </c>
      <c r="E15" t="s">
        <v>58</v>
      </c>
      <c r="F15">
        <v>150997981</v>
      </c>
    </row>
    <row r="16" spans="1:6" x14ac:dyDescent="0.35">
      <c r="A16" s="1">
        <v>44220</v>
      </c>
      <c r="B16" t="s">
        <v>59</v>
      </c>
      <c r="C16" t="s">
        <v>60</v>
      </c>
      <c r="D16" t="s">
        <v>61</v>
      </c>
      <c r="E16" t="s">
        <v>62</v>
      </c>
      <c r="F16">
        <v>138643343</v>
      </c>
    </row>
    <row r="17" spans="1:6" x14ac:dyDescent="0.35">
      <c r="A17" s="1">
        <v>44227</v>
      </c>
      <c r="B17" t="s">
        <v>63</v>
      </c>
      <c r="C17" t="s">
        <v>64</v>
      </c>
      <c r="D17" t="s">
        <v>65</v>
      </c>
      <c r="E17" t="s">
        <v>66</v>
      </c>
      <c r="F17">
        <v>166803068</v>
      </c>
    </row>
    <row r="18" spans="1:6" x14ac:dyDescent="0.35">
      <c r="A18" s="1">
        <v>44234</v>
      </c>
      <c r="B18" t="s">
        <v>67</v>
      </c>
      <c r="C18" t="s">
        <v>68</v>
      </c>
      <c r="D18" t="s">
        <v>69</v>
      </c>
      <c r="E18" t="s">
        <v>70</v>
      </c>
      <c r="F18">
        <v>112500312</v>
      </c>
    </row>
    <row r="19" spans="1:6" x14ac:dyDescent="0.35">
      <c r="A19" s="1">
        <v>44241</v>
      </c>
      <c r="B19" t="s">
        <v>71</v>
      </c>
      <c r="C19" t="s">
        <v>72</v>
      </c>
      <c r="D19" t="s">
        <v>73</v>
      </c>
      <c r="E19" t="s">
        <v>74</v>
      </c>
      <c r="F19">
        <v>93804769</v>
      </c>
    </row>
    <row r="20" spans="1:6" x14ac:dyDescent="0.35">
      <c r="A20" s="1">
        <v>44248</v>
      </c>
      <c r="B20" t="s">
        <v>75</v>
      </c>
      <c r="C20" t="s">
        <v>76</v>
      </c>
      <c r="D20" t="s">
        <v>75</v>
      </c>
      <c r="E20" t="s">
        <v>77</v>
      </c>
      <c r="F20">
        <v>141258440</v>
      </c>
    </row>
    <row r="21" spans="1:6" x14ac:dyDescent="0.35">
      <c r="A21" s="1">
        <v>44255</v>
      </c>
      <c r="B21" t="s">
        <v>78</v>
      </c>
      <c r="C21" t="s">
        <v>78</v>
      </c>
      <c r="D21" t="s">
        <v>79</v>
      </c>
      <c r="E21" t="s">
        <v>80</v>
      </c>
      <c r="F21">
        <v>169900372</v>
      </c>
    </row>
    <row r="22" spans="1:6" x14ac:dyDescent="0.35">
      <c r="A22" s="1">
        <v>44262</v>
      </c>
      <c r="B22" t="s">
        <v>81</v>
      </c>
      <c r="C22" t="s">
        <v>82</v>
      </c>
      <c r="D22" t="s">
        <v>83</v>
      </c>
      <c r="E22" t="s">
        <v>84</v>
      </c>
      <c r="F22">
        <v>145227128</v>
      </c>
    </row>
    <row r="23" spans="1:6" x14ac:dyDescent="0.35">
      <c r="A23" s="1">
        <v>44269</v>
      </c>
      <c r="B23" t="s">
        <v>39</v>
      </c>
      <c r="C23" t="s">
        <v>85</v>
      </c>
      <c r="D23" t="s">
        <v>86</v>
      </c>
      <c r="E23" t="s">
        <v>87</v>
      </c>
      <c r="F23">
        <v>139086145</v>
      </c>
    </row>
    <row r="24" spans="1:6" x14ac:dyDescent="0.35">
      <c r="A24" s="1">
        <v>44276</v>
      </c>
      <c r="B24" t="s">
        <v>88</v>
      </c>
      <c r="C24" t="s">
        <v>89</v>
      </c>
      <c r="D24" t="s">
        <v>90</v>
      </c>
      <c r="E24" t="s">
        <v>91</v>
      </c>
      <c r="F24">
        <v>210533359</v>
      </c>
    </row>
    <row r="25" spans="1:6" x14ac:dyDescent="0.35">
      <c r="A25" s="1">
        <v>44283</v>
      </c>
      <c r="B25" t="s">
        <v>92</v>
      </c>
      <c r="C25" t="s">
        <v>93</v>
      </c>
      <c r="D25" t="s">
        <v>94</v>
      </c>
      <c r="E25" t="s">
        <v>95</v>
      </c>
      <c r="F25">
        <v>141401206</v>
      </c>
    </row>
    <row r="26" spans="1:6" x14ac:dyDescent="0.35">
      <c r="A26" s="1">
        <v>44290</v>
      </c>
      <c r="B26" t="s">
        <v>96</v>
      </c>
      <c r="C26" t="s">
        <v>97</v>
      </c>
      <c r="D26" t="s">
        <v>96</v>
      </c>
      <c r="E26" t="s">
        <v>98</v>
      </c>
      <c r="F26">
        <v>105191359</v>
      </c>
    </row>
    <row r="27" spans="1:6" x14ac:dyDescent="0.35">
      <c r="A27" s="1">
        <v>44297</v>
      </c>
      <c r="B27" t="s">
        <v>99</v>
      </c>
      <c r="C27" t="s">
        <v>100</v>
      </c>
      <c r="D27" t="s">
        <v>101</v>
      </c>
      <c r="E27" t="s">
        <v>102</v>
      </c>
      <c r="F27">
        <v>122593949</v>
      </c>
    </row>
    <row r="28" spans="1:6" x14ac:dyDescent="0.35">
      <c r="A28" s="1">
        <v>44304</v>
      </c>
      <c r="B28" t="s">
        <v>103</v>
      </c>
      <c r="C28" t="s">
        <v>104</v>
      </c>
      <c r="D28" t="s">
        <v>105</v>
      </c>
      <c r="E28" t="s">
        <v>106</v>
      </c>
      <c r="F28">
        <v>163085757</v>
      </c>
    </row>
    <row r="29" spans="1:6" x14ac:dyDescent="0.35">
      <c r="A29" s="1">
        <v>44311</v>
      </c>
      <c r="B29" t="s">
        <v>107</v>
      </c>
      <c r="C29" t="s">
        <v>108</v>
      </c>
      <c r="D29" t="s">
        <v>109</v>
      </c>
      <c r="E29" t="s">
        <v>110</v>
      </c>
      <c r="F29">
        <v>124090765</v>
      </c>
    </row>
    <row r="30" spans="1:6" x14ac:dyDescent="0.35">
      <c r="A30" s="1">
        <v>44318</v>
      </c>
      <c r="B30" t="s">
        <v>111</v>
      </c>
      <c r="C30" t="s">
        <v>112</v>
      </c>
      <c r="D30" t="s">
        <v>113</v>
      </c>
      <c r="E30" t="s">
        <v>114</v>
      </c>
      <c r="F30">
        <v>154333535</v>
      </c>
    </row>
    <row r="31" spans="1:6" x14ac:dyDescent="0.35">
      <c r="A31" s="1">
        <v>44325</v>
      </c>
      <c r="B31" t="s">
        <v>115</v>
      </c>
      <c r="C31" t="s">
        <v>116</v>
      </c>
      <c r="D31" t="s">
        <v>117</v>
      </c>
      <c r="E31" t="s">
        <v>118</v>
      </c>
      <c r="F31">
        <v>98144044</v>
      </c>
    </row>
    <row r="32" spans="1:6" x14ac:dyDescent="0.35">
      <c r="A32" s="1">
        <v>44332</v>
      </c>
      <c r="B32" t="s">
        <v>119</v>
      </c>
      <c r="C32" t="s">
        <v>120</v>
      </c>
      <c r="D32" t="s">
        <v>121</v>
      </c>
      <c r="E32" t="s">
        <v>122</v>
      </c>
      <c r="F32">
        <v>154690939</v>
      </c>
    </row>
    <row r="33" spans="1:6" x14ac:dyDescent="0.35">
      <c r="A33" s="1">
        <v>44339</v>
      </c>
      <c r="B33" t="s">
        <v>123</v>
      </c>
      <c r="C33" t="s">
        <v>124</v>
      </c>
      <c r="D33" t="s">
        <v>125</v>
      </c>
      <c r="E33" t="s">
        <v>126</v>
      </c>
      <c r="F33">
        <v>139917801</v>
      </c>
    </row>
    <row r="34" spans="1:6" x14ac:dyDescent="0.35">
      <c r="A34" s="1">
        <v>44346</v>
      </c>
      <c r="B34" t="s">
        <v>127</v>
      </c>
      <c r="C34" t="s">
        <v>128</v>
      </c>
      <c r="D34" t="s">
        <v>129</v>
      </c>
      <c r="E34" t="s">
        <v>130</v>
      </c>
      <c r="F34">
        <v>154692770</v>
      </c>
    </row>
    <row r="35" spans="1:6" x14ac:dyDescent="0.35">
      <c r="A35" s="1">
        <v>44353</v>
      </c>
      <c r="B35" t="s">
        <v>131</v>
      </c>
      <c r="C35" t="s">
        <v>132</v>
      </c>
      <c r="D35" t="s">
        <v>133</v>
      </c>
      <c r="E35" t="s">
        <v>134</v>
      </c>
      <c r="F35">
        <v>89636268</v>
      </c>
    </row>
    <row r="36" spans="1:6" x14ac:dyDescent="0.35">
      <c r="A36" s="1">
        <v>44360</v>
      </c>
      <c r="B36" t="s">
        <v>135</v>
      </c>
      <c r="C36" t="s">
        <v>136</v>
      </c>
      <c r="D36" t="s">
        <v>137</v>
      </c>
      <c r="E36" t="s">
        <v>138</v>
      </c>
      <c r="F36">
        <v>107217095</v>
      </c>
    </row>
    <row r="37" spans="1:6" x14ac:dyDescent="0.35">
      <c r="A37" s="1">
        <v>44367</v>
      </c>
      <c r="B37" t="s">
        <v>139</v>
      </c>
      <c r="C37" t="s">
        <v>140</v>
      </c>
      <c r="D37" t="s">
        <v>141</v>
      </c>
      <c r="E37" t="s">
        <v>142</v>
      </c>
      <c r="F37">
        <v>132836180</v>
      </c>
    </row>
    <row r="38" spans="1:6" x14ac:dyDescent="0.35">
      <c r="A38" s="1">
        <v>44374</v>
      </c>
      <c r="B38" t="s">
        <v>143</v>
      </c>
      <c r="C38" t="s">
        <v>144</v>
      </c>
      <c r="D38" t="s">
        <v>145</v>
      </c>
      <c r="E38" t="s">
        <v>146</v>
      </c>
      <c r="F38">
        <v>82936443</v>
      </c>
    </row>
    <row r="39" spans="1:6" x14ac:dyDescent="0.35">
      <c r="A39" s="1">
        <v>44381</v>
      </c>
      <c r="B39" t="s">
        <v>147</v>
      </c>
      <c r="C39" t="s">
        <v>148</v>
      </c>
      <c r="D39" t="s">
        <v>149</v>
      </c>
      <c r="E39" t="s">
        <v>150</v>
      </c>
      <c r="F39">
        <v>106717753</v>
      </c>
    </row>
    <row r="40" spans="1:6" x14ac:dyDescent="0.35">
      <c r="A40" s="1">
        <v>44388</v>
      </c>
      <c r="B40" t="s">
        <v>151</v>
      </c>
      <c r="C40" t="s">
        <v>152</v>
      </c>
      <c r="D40" t="s">
        <v>153</v>
      </c>
      <c r="E40" t="s">
        <v>154</v>
      </c>
      <c r="F40">
        <v>88560974</v>
      </c>
    </row>
    <row r="41" spans="1:6" x14ac:dyDescent="0.35">
      <c r="A41" s="1">
        <v>44395</v>
      </c>
      <c r="B41" t="s">
        <v>155</v>
      </c>
      <c r="C41" t="s">
        <v>156</v>
      </c>
      <c r="D41" t="s">
        <v>157</v>
      </c>
      <c r="E41" t="s">
        <v>158</v>
      </c>
      <c r="F41">
        <v>80251546</v>
      </c>
    </row>
    <row r="42" spans="1:6" x14ac:dyDescent="0.35">
      <c r="A42" s="1">
        <v>44402</v>
      </c>
      <c r="B42" t="s">
        <v>159</v>
      </c>
      <c r="C42" t="s">
        <v>159</v>
      </c>
      <c r="D42" t="s">
        <v>160</v>
      </c>
      <c r="E42" t="s">
        <v>161</v>
      </c>
      <c r="F42">
        <v>80325327</v>
      </c>
    </row>
    <row r="43" spans="1:6" x14ac:dyDescent="0.35">
      <c r="A43" s="1">
        <v>44409</v>
      </c>
      <c r="B43" t="s">
        <v>162</v>
      </c>
      <c r="C43" t="s">
        <v>163</v>
      </c>
      <c r="D43" t="s">
        <v>164</v>
      </c>
      <c r="E43" t="s">
        <v>165</v>
      </c>
      <c r="F43">
        <v>75863766</v>
      </c>
    </row>
    <row r="44" spans="1:6" x14ac:dyDescent="0.35">
      <c r="A44" s="1">
        <v>44416</v>
      </c>
      <c r="B44" t="s">
        <v>166</v>
      </c>
      <c r="C44" t="s">
        <v>167</v>
      </c>
      <c r="D44" t="s">
        <v>168</v>
      </c>
      <c r="E44" t="s">
        <v>169</v>
      </c>
      <c r="F44">
        <v>70116901</v>
      </c>
    </row>
    <row r="45" spans="1:6" x14ac:dyDescent="0.35">
      <c r="A45" s="1">
        <v>44423</v>
      </c>
      <c r="B45" t="s">
        <v>170</v>
      </c>
      <c r="C45" t="s">
        <v>171</v>
      </c>
      <c r="D45" t="s">
        <v>172</v>
      </c>
      <c r="E45" t="s">
        <v>173</v>
      </c>
      <c r="F45">
        <v>67400487</v>
      </c>
    </row>
    <row r="46" spans="1:6" x14ac:dyDescent="0.35">
      <c r="A46" s="1">
        <v>44430</v>
      </c>
      <c r="B46" t="s">
        <v>174</v>
      </c>
      <c r="C46" t="s">
        <v>175</v>
      </c>
      <c r="D46" t="s">
        <v>176</v>
      </c>
      <c r="E46" t="s">
        <v>177</v>
      </c>
      <c r="F46">
        <v>73598623</v>
      </c>
    </row>
    <row r="47" spans="1:6" x14ac:dyDescent="0.35">
      <c r="A47" s="1">
        <v>44437</v>
      </c>
      <c r="B47" t="s">
        <v>178</v>
      </c>
      <c r="C47" t="s">
        <v>179</v>
      </c>
      <c r="D47" t="s">
        <v>178</v>
      </c>
      <c r="E47" t="s">
        <v>180</v>
      </c>
      <c r="F47">
        <v>72837568</v>
      </c>
    </row>
    <row r="48" spans="1:6" x14ac:dyDescent="0.35">
      <c r="A48" s="1">
        <v>44444</v>
      </c>
      <c r="B48" t="s">
        <v>181</v>
      </c>
      <c r="C48" t="s">
        <v>182</v>
      </c>
      <c r="D48" t="s">
        <v>181</v>
      </c>
      <c r="E48" t="s">
        <v>183</v>
      </c>
      <c r="F48">
        <v>96031190</v>
      </c>
    </row>
    <row r="49" spans="1:6" x14ac:dyDescent="0.35">
      <c r="A49" s="1">
        <v>44451</v>
      </c>
      <c r="B49" t="s">
        <v>184</v>
      </c>
      <c r="C49" t="s">
        <v>185</v>
      </c>
      <c r="D49" t="s">
        <v>186</v>
      </c>
      <c r="E49" t="s">
        <v>187</v>
      </c>
      <c r="F49">
        <v>79110770</v>
      </c>
    </row>
    <row r="50" spans="1:6" x14ac:dyDescent="0.35">
      <c r="A50" s="1">
        <v>44458</v>
      </c>
      <c r="B50" t="s">
        <v>188</v>
      </c>
      <c r="C50" t="s">
        <v>189</v>
      </c>
      <c r="D50" t="s">
        <v>190</v>
      </c>
      <c r="E50" t="s">
        <v>191</v>
      </c>
      <c r="F50">
        <v>138066832</v>
      </c>
    </row>
    <row r="51" spans="1:6" x14ac:dyDescent="0.35">
      <c r="A51" s="1">
        <v>44465</v>
      </c>
      <c r="B51" t="s">
        <v>192</v>
      </c>
      <c r="C51" t="s">
        <v>193</v>
      </c>
      <c r="D51" t="s">
        <v>194</v>
      </c>
      <c r="E51" t="s">
        <v>195</v>
      </c>
      <c r="F51">
        <v>104657229</v>
      </c>
    </row>
    <row r="52" spans="1:6" x14ac:dyDescent="0.35">
      <c r="A52" s="1">
        <v>44472</v>
      </c>
      <c r="B52" t="s">
        <v>196</v>
      </c>
      <c r="C52" t="s">
        <v>197</v>
      </c>
      <c r="D52" t="s">
        <v>198</v>
      </c>
      <c r="E52" t="s">
        <v>199</v>
      </c>
      <c r="F52">
        <v>103947720</v>
      </c>
    </row>
    <row r="53" spans="1:6" x14ac:dyDescent="0.35">
      <c r="A53" s="1">
        <v>44479</v>
      </c>
      <c r="B53" t="s">
        <v>200</v>
      </c>
      <c r="C53" t="s">
        <v>201</v>
      </c>
      <c r="D53" t="s">
        <v>202</v>
      </c>
      <c r="E53" t="s">
        <v>203</v>
      </c>
      <c r="F53">
        <v>126596906</v>
      </c>
    </row>
    <row r="54" spans="1:6" x14ac:dyDescent="0.35">
      <c r="A54" s="1">
        <v>44486</v>
      </c>
      <c r="B54" t="s">
        <v>204</v>
      </c>
      <c r="C54" t="s">
        <v>205</v>
      </c>
      <c r="D54" t="s">
        <v>206</v>
      </c>
      <c r="E54" t="s">
        <v>207</v>
      </c>
      <c r="F54">
        <v>167697405</v>
      </c>
    </row>
    <row r="55" spans="1:6" x14ac:dyDescent="0.35">
      <c r="A55" s="1">
        <v>44493</v>
      </c>
      <c r="B55" t="s">
        <v>208</v>
      </c>
      <c r="C55" t="s">
        <v>209</v>
      </c>
      <c r="D55" t="s">
        <v>210</v>
      </c>
      <c r="E55" t="s">
        <v>211</v>
      </c>
      <c r="F55">
        <v>95593529</v>
      </c>
    </row>
    <row r="56" spans="1:6" x14ac:dyDescent="0.35">
      <c r="A56" s="1">
        <v>44500</v>
      </c>
      <c r="B56" t="s">
        <v>212</v>
      </c>
      <c r="C56" t="s">
        <v>213</v>
      </c>
      <c r="D56" t="s">
        <v>214</v>
      </c>
      <c r="E56" t="s">
        <v>215</v>
      </c>
      <c r="F56">
        <v>110998581</v>
      </c>
    </row>
    <row r="57" spans="1:6" x14ac:dyDescent="0.35">
      <c r="A57" s="1">
        <v>44507</v>
      </c>
      <c r="B57" t="s">
        <v>216</v>
      </c>
      <c r="C57" t="s">
        <v>217</v>
      </c>
      <c r="D57" t="s">
        <v>218</v>
      </c>
      <c r="E57" t="s">
        <v>219</v>
      </c>
      <c r="F57">
        <v>105430371</v>
      </c>
    </row>
    <row r="58" spans="1:6" x14ac:dyDescent="0.35">
      <c r="A58" s="1">
        <v>44514</v>
      </c>
      <c r="B58" t="s">
        <v>220</v>
      </c>
      <c r="C58" t="s">
        <v>221</v>
      </c>
      <c r="D58" t="s">
        <v>222</v>
      </c>
      <c r="E58" t="s">
        <v>223</v>
      </c>
      <c r="F58">
        <v>97765697</v>
      </c>
    </row>
    <row r="59" spans="1:6" x14ac:dyDescent="0.35">
      <c r="A59" s="1">
        <v>44521</v>
      </c>
      <c r="B59" t="s">
        <v>224</v>
      </c>
      <c r="C59" t="s">
        <v>225</v>
      </c>
      <c r="D59" t="s">
        <v>226</v>
      </c>
      <c r="E59" t="s">
        <v>227</v>
      </c>
      <c r="F59">
        <v>135059932</v>
      </c>
    </row>
    <row r="60" spans="1:6" x14ac:dyDescent="0.35">
      <c r="A60" s="1">
        <v>44528</v>
      </c>
      <c r="B60" t="s">
        <v>228</v>
      </c>
      <c r="C60" t="s">
        <v>229</v>
      </c>
      <c r="D60" t="s">
        <v>230</v>
      </c>
      <c r="E60" t="s">
        <v>231</v>
      </c>
      <c r="F60">
        <v>128249472</v>
      </c>
    </row>
    <row r="61" spans="1:6" x14ac:dyDescent="0.35">
      <c r="A61" s="1">
        <v>44535</v>
      </c>
      <c r="B61" t="s">
        <v>232</v>
      </c>
      <c r="C61" t="s">
        <v>233</v>
      </c>
      <c r="D61" t="s">
        <v>234</v>
      </c>
      <c r="E61" t="s">
        <v>235</v>
      </c>
      <c r="F61">
        <v>193316076</v>
      </c>
    </row>
    <row r="62" spans="1:6" x14ac:dyDescent="0.35">
      <c r="A62" s="1">
        <v>44542</v>
      </c>
      <c r="B62" t="s">
        <v>236</v>
      </c>
      <c r="C62" t="s">
        <v>237</v>
      </c>
      <c r="D62" t="s">
        <v>238</v>
      </c>
      <c r="E62" t="s">
        <v>239</v>
      </c>
      <c r="F62">
        <v>118503648</v>
      </c>
    </row>
    <row r="63" spans="1:6" x14ac:dyDescent="0.35">
      <c r="A63" s="1">
        <v>44549</v>
      </c>
      <c r="B63" t="s">
        <v>240</v>
      </c>
      <c r="C63" t="s">
        <v>241</v>
      </c>
      <c r="D63" t="s">
        <v>242</v>
      </c>
      <c r="E63" t="s">
        <v>243</v>
      </c>
      <c r="F63">
        <v>168805026</v>
      </c>
    </row>
    <row r="64" spans="1:6" x14ac:dyDescent="0.35">
      <c r="A64" s="1">
        <v>44556</v>
      </c>
      <c r="B64" t="s">
        <v>244</v>
      </c>
      <c r="C64" t="s">
        <v>245</v>
      </c>
      <c r="D64" t="s">
        <v>246</v>
      </c>
      <c r="E64" t="s">
        <v>247</v>
      </c>
      <c r="F64">
        <v>75636059</v>
      </c>
    </row>
    <row r="65" spans="1:6" x14ac:dyDescent="0.35">
      <c r="A65" s="1">
        <v>44563</v>
      </c>
      <c r="B65" t="s">
        <v>248</v>
      </c>
      <c r="C65" t="s">
        <v>249</v>
      </c>
      <c r="D65" t="s">
        <v>250</v>
      </c>
      <c r="E65" t="s">
        <v>249</v>
      </c>
      <c r="F65">
        <v>72334356</v>
      </c>
    </row>
    <row r="66" spans="1:6" x14ac:dyDescent="0.35">
      <c r="A66" s="1">
        <v>44570</v>
      </c>
      <c r="B66" t="s">
        <v>251</v>
      </c>
      <c r="C66" t="s">
        <v>252</v>
      </c>
      <c r="D66" t="s">
        <v>251</v>
      </c>
      <c r="E66" t="s">
        <v>253</v>
      </c>
      <c r="F66">
        <v>94781506</v>
      </c>
    </row>
    <row r="67" spans="1:6" x14ac:dyDescent="0.35">
      <c r="A67" s="1">
        <v>44577</v>
      </c>
      <c r="B67" t="s">
        <v>254</v>
      </c>
      <c r="C67" t="s">
        <v>255</v>
      </c>
      <c r="D67" t="s">
        <v>256</v>
      </c>
      <c r="E67" t="s">
        <v>257</v>
      </c>
      <c r="F67">
        <v>161613498</v>
      </c>
    </row>
    <row r="68" spans="1:6" x14ac:dyDescent="0.35">
      <c r="A68" s="1">
        <v>44584</v>
      </c>
      <c r="B68" t="s">
        <v>258</v>
      </c>
      <c r="C68" t="s">
        <v>259</v>
      </c>
      <c r="D68" t="s">
        <v>260</v>
      </c>
      <c r="E68" t="s">
        <v>261</v>
      </c>
      <c r="F68">
        <v>142153070</v>
      </c>
    </row>
    <row r="69" spans="1:6" x14ac:dyDescent="0.35">
      <c r="A69" s="1">
        <v>44591</v>
      </c>
      <c r="B69" t="s">
        <v>262</v>
      </c>
      <c r="C69" t="s">
        <v>263</v>
      </c>
      <c r="D69" t="s">
        <v>264</v>
      </c>
      <c r="E69" t="s">
        <v>265</v>
      </c>
      <c r="F69">
        <v>143003762</v>
      </c>
    </row>
    <row r="70" spans="1:6" x14ac:dyDescent="0.35">
      <c r="A70" s="1">
        <v>44598</v>
      </c>
      <c r="B70" t="s">
        <v>266</v>
      </c>
      <c r="C70" t="s">
        <v>267</v>
      </c>
      <c r="D70" t="s">
        <v>268</v>
      </c>
      <c r="E70" t="s">
        <v>268</v>
      </c>
      <c r="F70">
        <v>136399330</v>
      </c>
    </row>
    <row r="71" spans="1:6" x14ac:dyDescent="0.35">
      <c r="A71" s="1">
        <v>44605</v>
      </c>
      <c r="B71" t="s">
        <v>269</v>
      </c>
      <c r="C71" t="s">
        <v>270</v>
      </c>
      <c r="D71" t="s">
        <v>271</v>
      </c>
      <c r="E71" t="s">
        <v>272</v>
      </c>
      <c r="F71">
        <v>106876429</v>
      </c>
    </row>
    <row r="72" spans="1:6" x14ac:dyDescent="0.35">
      <c r="A72" s="1">
        <v>44612</v>
      </c>
      <c r="B72" t="s">
        <v>273</v>
      </c>
      <c r="C72" t="s">
        <v>274</v>
      </c>
      <c r="D72" t="s">
        <v>275</v>
      </c>
      <c r="E72" t="s">
        <v>276</v>
      </c>
      <c r="F72">
        <v>112199304</v>
      </c>
    </row>
    <row r="73" spans="1:6" x14ac:dyDescent="0.35">
      <c r="A73" s="1">
        <v>44619</v>
      </c>
      <c r="B73" t="s">
        <v>277</v>
      </c>
      <c r="C73" t="s">
        <v>278</v>
      </c>
      <c r="D73" t="s">
        <v>279</v>
      </c>
      <c r="E73" t="s">
        <v>280</v>
      </c>
      <c r="F73">
        <v>217423116</v>
      </c>
    </row>
    <row r="74" spans="1:6" x14ac:dyDescent="0.35">
      <c r="A74" s="1">
        <v>44626</v>
      </c>
      <c r="B74" t="s">
        <v>281</v>
      </c>
      <c r="C74" t="s">
        <v>282</v>
      </c>
      <c r="D74" t="s">
        <v>283</v>
      </c>
      <c r="E74" t="s">
        <v>284</v>
      </c>
      <c r="F74">
        <v>335106929</v>
      </c>
    </row>
    <row r="75" spans="1:6" x14ac:dyDescent="0.35">
      <c r="A75" s="1">
        <v>44633</v>
      </c>
      <c r="B75" t="s">
        <v>285</v>
      </c>
      <c r="C75" t="s">
        <v>286</v>
      </c>
      <c r="D75" t="s">
        <v>287</v>
      </c>
      <c r="E75" t="s">
        <v>288</v>
      </c>
      <c r="F75">
        <v>249336997</v>
      </c>
    </row>
    <row r="76" spans="1:6" x14ac:dyDescent="0.35">
      <c r="A76" s="1">
        <v>44640</v>
      </c>
      <c r="B76" t="s">
        <v>289</v>
      </c>
      <c r="C76" t="s">
        <v>290</v>
      </c>
      <c r="D76" t="s">
        <v>291</v>
      </c>
      <c r="E76" t="s">
        <v>292</v>
      </c>
      <c r="F76">
        <v>223345475</v>
      </c>
    </row>
    <row r="77" spans="1:6" x14ac:dyDescent="0.35">
      <c r="A77" s="1">
        <v>44647</v>
      </c>
      <c r="B77" t="s">
        <v>293</v>
      </c>
      <c r="C77" t="s">
        <v>294</v>
      </c>
      <c r="D77" t="s">
        <v>295</v>
      </c>
      <c r="E77" t="s">
        <v>296</v>
      </c>
      <c r="F77">
        <v>123434655</v>
      </c>
    </row>
    <row r="78" spans="1:6" x14ac:dyDescent="0.35">
      <c r="A78" s="1">
        <v>44654</v>
      </c>
      <c r="B78" t="s">
        <v>297</v>
      </c>
      <c r="C78" t="s">
        <v>298</v>
      </c>
      <c r="D78" t="s">
        <v>299</v>
      </c>
      <c r="E78" t="s">
        <v>300</v>
      </c>
      <c r="F78">
        <v>129402497</v>
      </c>
    </row>
    <row r="79" spans="1:6" x14ac:dyDescent="0.35">
      <c r="A79" s="1">
        <v>44661</v>
      </c>
      <c r="B79" t="s">
        <v>301</v>
      </c>
      <c r="C79" t="s">
        <v>302</v>
      </c>
      <c r="D79" t="s">
        <v>303</v>
      </c>
      <c r="E79" t="s">
        <v>304</v>
      </c>
      <c r="F79">
        <v>108268786</v>
      </c>
    </row>
    <row r="80" spans="1:6" x14ac:dyDescent="0.35">
      <c r="A80" s="1">
        <v>44668</v>
      </c>
      <c r="B80" t="s">
        <v>305</v>
      </c>
      <c r="C80" t="s">
        <v>306</v>
      </c>
      <c r="D80" t="s">
        <v>307</v>
      </c>
      <c r="E80" t="s">
        <v>308</v>
      </c>
      <c r="F80">
        <v>76283016</v>
      </c>
    </row>
    <row r="81" spans="1:6" x14ac:dyDescent="0.35">
      <c r="A81" s="1">
        <v>44675</v>
      </c>
      <c r="B81" t="s">
        <v>309</v>
      </c>
      <c r="C81" t="s">
        <v>310</v>
      </c>
      <c r="D81" t="s">
        <v>311</v>
      </c>
      <c r="E81" t="s">
        <v>311</v>
      </c>
      <c r="F81">
        <v>97098362</v>
      </c>
    </row>
    <row r="82" spans="1:6" x14ac:dyDescent="0.35">
      <c r="A82" s="1">
        <v>44682</v>
      </c>
      <c r="B82" t="s">
        <v>312</v>
      </c>
      <c r="C82" t="s">
        <v>313</v>
      </c>
      <c r="D82" t="s">
        <v>314</v>
      </c>
      <c r="E82" t="s">
        <v>315</v>
      </c>
      <c r="F82">
        <v>140627325</v>
      </c>
    </row>
    <row r="83" spans="1:6" x14ac:dyDescent="0.35">
      <c r="A83" s="1">
        <v>44689</v>
      </c>
      <c r="B83" t="s">
        <v>316</v>
      </c>
      <c r="C83" t="s">
        <v>316</v>
      </c>
      <c r="D83" t="s">
        <v>317</v>
      </c>
      <c r="E83" t="s">
        <v>318</v>
      </c>
      <c r="F83">
        <v>101336164</v>
      </c>
    </row>
    <row r="84" spans="1:6" x14ac:dyDescent="0.35">
      <c r="A84" s="1">
        <v>44696</v>
      </c>
      <c r="B84" t="s">
        <v>319</v>
      </c>
      <c r="C84" t="s">
        <v>320</v>
      </c>
      <c r="D84" t="s">
        <v>321</v>
      </c>
      <c r="E84" t="s">
        <v>322</v>
      </c>
      <c r="F84">
        <v>140536214</v>
      </c>
    </row>
    <row r="85" spans="1:6" x14ac:dyDescent="0.35">
      <c r="A85" s="1">
        <v>44703</v>
      </c>
      <c r="B85" t="s">
        <v>323</v>
      </c>
      <c r="C85" t="s">
        <v>324</v>
      </c>
      <c r="D85" t="s">
        <v>325</v>
      </c>
      <c r="E85" t="s">
        <v>326</v>
      </c>
      <c r="F85">
        <v>148005211</v>
      </c>
    </row>
    <row r="86" spans="1:6" x14ac:dyDescent="0.35">
      <c r="A86" s="1">
        <v>44710</v>
      </c>
      <c r="B86" t="s">
        <v>327</v>
      </c>
      <c r="C86" t="s">
        <v>328</v>
      </c>
      <c r="D86" t="s">
        <v>329</v>
      </c>
      <c r="E86" t="s">
        <v>330</v>
      </c>
      <c r="F86" t="s">
        <v>331</v>
      </c>
    </row>
    <row r="87" spans="1:6" x14ac:dyDescent="0.35">
      <c r="A87" s="1">
        <v>44717</v>
      </c>
      <c r="B87" t="s">
        <v>332</v>
      </c>
      <c r="C87" t="s">
        <v>333</v>
      </c>
      <c r="D87" t="s">
        <v>334</v>
      </c>
      <c r="E87" t="s">
        <v>335</v>
      </c>
      <c r="F87">
        <v>140797970</v>
      </c>
    </row>
    <row r="88" spans="1:6" x14ac:dyDescent="0.35">
      <c r="A88" s="1">
        <v>44724</v>
      </c>
      <c r="B88" t="s">
        <v>336</v>
      </c>
      <c r="C88" t="s">
        <v>337</v>
      </c>
      <c r="D88" t="s">
        <v>338</v>
      </c>
      <c r="E88" t="s">
        <v>339</v>
      </c>
      <c r="F88">
        <v>82926841</v>
      </c>
    </row>
    <row r="89" spans="1:6" x14ac:dyDescent="0.35">
      <c r="A89" s="1">
        <v>44731</v>
      </c>
      <c r="B89" t="s">
        <v>340</v>
      </c>
      <c r="C89" t="s">
        <v>341</v>
      </c>
      <c r="D89" t="s">
        <v>342</v>
      </c>
      <c r="E89" t="s">
        <v>343</v>
      </c>
      <c r="F89">
        <v>120625640</v>
      </c>
    </row>
    <row r="90" spans="1:6" x14ac:dyDescent="0.35">
      <c r="A90" s="1">
        <v>44738</v>
      </c>
      <c r="B90" t="s">
        <v>344</v>
      </c>
      <c r="C90" t="s">
        <v>345</v>
      </c>
      <c r="D90" t="s">
        <v>346</v>
      </c>
      <c r="E90" t="s">
        <v>347</v>
      </c>
      <c r="F90">
        <v>79370979</v>
      </c>
    </row>
    <row r="91" spans="1:6" x14ac:dyDescent="0.35">
      <c r="A91" s="1">
        <v>44745</v>
      </c>
      <c r="B91" t="s">
        <v>348</v>
      </c>
      <c r="C91" t="s">
        <v>349</v>
      </c>
      <c r="D91" t="s">
        <v>350</v>
      </c>
      <c r="E91" t="s">
        <v>351</v>
      </c>
      <c r="F91">
        <v>102528306</v>
      </c>
    </row>
    <row r="92" spans="1:6" x14ac:dyDescent="0.35">
      <c r="A92" s="1">
        <v>44752</v>
      </c>
      <c r="B92" t="s">
        <v>352</v>
      </c>
      <c r="C92" t="s">
        <v>353</v>
      </c>
      <c r="D92" t="s">
        <v>354</v>
      </c>
      <c r="E92" t="s">
        <v>355</v>
      </c>
      <c r="F92">
        <v>111188169</v>
      </c>
    </row>
    <row r="93" spans="1:6" x14ac:dyDescent="0.35">
      <c r="A93" s="1">
        <v>44759</v>
      </c>
      <c r="B93" t="s">
        <v>356</v>
      </c>
      <c r="C93" t="s">
        <v>357</v>
      </c>
      <c r="D93" t="s">
        <v>358</v>
      </c>
      <c r="E93" t="s">
        <v>359</v>
      </c>
      <c r="F93">
        <v>112823437</v>
      </c>
    </row>
    <row r="94" spans="1:6" x14ac:dyDescent="0.35">
      <c r="A94" s="1">
        <v>44766</v>
      </c>
      <c r="B94" t="s">
        <v>360</v>
      </c>
      <c r="C94" t="s">
        <v>361</v>
      </c>
      <c r="D94" t="s">
        <v>360</v>
      </c>
      <c r="E94" t="s">
        <v>362</v>
      </c>
      <c r="F94">
        <v>88777383</v>
      </c>
    </row>
    <row r="95" spans="1:6" x14ac:dyDescent="0.35">
      <c r="A95" s="1">
        <v>44773</v>
      </c>
      <c r="B95" t="s">
        <v>363</v>
      </c>
      <c r="C95" t="s">
        <v>364</v>
      </c>
      <c r="D95" t="s">
        <v>365</v>
      </c>
      <c r="E95" t="s">
        <v>364</v>
      </c>
      <c r="F95">
        <v>136776819</v>
      </c>
    </row>
    <row r="96" spans="1:6" x14ac:dyDescent="0.35">
      <c r="A96" s="1">
        <v>44780</v>
      </c>
      <c r="B96" t="s">
        <v>366</v>
      </c>
      <c r="C96" t="s">
        <v>367</v>
      </c>
      <c r="D96" t="s">
        <v>368</v>
      </c>
      <c r="E96" t="s">
        <v>369</v>
      </c>
      <c r="F96">
        <v>113003464</v>
      </c>
    </row>
    <row r="97" spans="1:6" x14ac:dyDescent="0.35">
      <c r="A97" s="1">
        <v>44787</v>
      </c>
      <c r="B97" t="s">
        <v>370</v>
      </c>
      <c r="C97" t="s">
        <v>371</v>
      </c>
      <c r="D97" t="s">
        <v>372</v>
      </c>
      <c r="E97" t="s">
        <v>373</v>
      </c>
      <c r="F97">
        <v>87642257</v>
      </c>
    </row>
    <row r="98" spans="1:6" x14ac:dyDescent="0.35">
      <c r="A98" s="1">
        <v>44794</v>
      </c>
      <c r="B98" t="s">
        <v>374</v>
      </c>
      <c r="C98" t="s">
        <v>375</v>
      </c>
      <c r="D98" t="s">
        <v>376</v>
      </c>
      <c r="E98" t="s">
        <v>377</v>
      </c>
      <c r="F98">
        <v>79516339</v>
      </c>
    </row>
    <row r="99" spans="1:6" x14ac:dyDescent="0.35">
      <c r="A99" s="1">
        <v>44801</v>
      </c>
      <c r="B99" t="s">
        <v>378</v>
      </c>
      <c r="C99" t="s">
        <v>379</v>
      </c>
      <c r="D99" t="s">
        <v>380</v>
      </c>
      <c r="E99" t="s">
        <v>381</v>
      </c>
      <c r="F99">
        <v>124069794</v>
      </c>
    </row>
    <row r="100" spans="1:6" x14ac:dyDescent="0.35">
      <c r="A100" s="1">
        <v>44808</v>
      </c>
      <c r="B100" t="s">
        <v>382</v>
      </c>
      <c r="C100" t="s">
        <v>382</v>
      </c>
      <c r="D100" t="s">
        <v>383</v>
      </c>
      <c r="E100" t="s">
        <v>384</v>
      </c>
      <c r="F100">
        <v>161572877</v>
      </c>
    </row>
    <row r="101" spans="1:6" x14ac:dyDescent="0.35">
      <c r="A101" s="1">
        <v>44815</v>
      </c>
      <c r="B101" t="s">
        <v>385</v>
      </c>
      <c r="C101" t="s">
        <v>386</v>
      </c>
      <c r="D101" t="s">
        <v>387</v>
      </c>
      <c r="E101" t="s">
        <v>386</v>
      </c>
      <c r="F101">
        <v>116222554</v>
      </c>
    </row>
    <row r="102" spans="1:6" x14ac:dyDescent="0.35">
      <c r="A102" s="1">
        <v>44822</v>
      </c>
      <c r="B102" t="s">
        <v>388</v>
      </c>
      <c r="C102" t="s">
        <v>389</v>
      </c>
      <c r="D102" t="s">
        <v>390</v>
      </c>
      <c r="E102" t="s">
        <v>391</v>
      </c>
      <c r="F102">
        <v>151236172</v>
      </c>
    </row>
    <row r="103" spans="1:6" x14ac:dyDescent="0.35">
      <c r="A103" s="1">
        <v>44829</v>
      </c>
      <c r="B103" t="s">
        <v>392</v>
      </c>
      <c r="C103" t="s">
        <v>393</v>
      </c>
      <c r="D103" t="s">
        <v>394</v>
      </c>
      <c r="E103" t="s">
        <v>395</v>
      </c>
      <c r="F103">
        <v>94199210</v>
      </c>
    </row>
    <row r="104" spans="1:6" x14ac:dyDescent="0.35">
      <c r="A104" s="1">
        <v>44836</v>
      </c>
      <c r="B104" t="s">
        <v>396</v>
      </c>
      <c r="C104" t="s">
        <v>397</v>
      </c>
      <c r="D104" t="s">
        <v>398</v>
      </c>
      <c r="E104" t="s">
        <v>399</v>
      </c>
      <c r="F104">
        <v>145687857</v>
      </c>
    </row>
    <row r="105" spans="1:6" x14ac:dyDescent="0.35">
      <c r="A105" s="1">
        <v>44843</v>
      </c>
      <c r="B105" t="s">
        <v>400</v>
      </c>
      <c r="C105" t="s">
        <v>401</v>
      </c>
      <c r="D105" t="s">
        <v>402</v>
      </c>
      <c r="E105" t="s">
        <v>403</v>
      </c>
      <c r="F105">
        <v>112443316</v>
      </c>
    </row>
    <row r="106" spans="1:6" x14ac:dyDescent="0.35">
      <c r="A106" s="1">
        <v>44850</v>
      </c>
      <c r="B106" t="s">
        <v>404</v>
      </c>
      <c r="C106" t="s">
        <v>405</v>
      </c>
      <c r="D106" t="s">
        <v>406</v>
      </c>
      <c r="E106" t="s">
        <v>407</v>
      </c>
      <c r="F106">
        <v>139947220</v>
      </c>
    </row>
    <row r="107" spans="1:6" x14ac:dyDescent="0.35">
      <c r="A107" s="1">
        <v>44857</v>
      </c>
      <c r="B107" t="s">
        <v>408</v>
      </c>
      <c r="C107" t="s">
        <v>409</v>
      </c>
      <c r="D107" t="s">
        <v>410</v>
      </c>
      <c r="E107" t="s">
        <v>411</v>
      </c>
      <c r="F107">
        <v>128630380</v>
      </c>
    </row>
    <row r="108" spans="1:6" x14ac:dyDescent="0.35">
      <c r="A108" s="1">
        <v>44864</v>
      </c>
      <c r="B108" t="s">
        <v>412</v>
      </c>
      <c r="C108" t="s">
        <v>413</v>
      </c>
      <c r="D108" t="s">
        <v>414</v>
      </c>
      <c r="E108" t="s">
        <v>415</v>
      </c>
      <c r="F108">
        <v>159110734</v>
      </c>
    </row>
    <row r="109" spans="1:6" x14ac:dyDescent="0.35">
      <c r="A109" s="1">
        <v>44871</v>
      </c>
      <c r="B109" t="s">
        <v>416</v>
      </c>
      <c r="C109" t="s">
        <v>417</v>
      </c>
      <c r="D109" t="s">
        <v>418</v>
      </c>
      <c r="E109" t="s">
        <v>419</v>
      </c>
      <c r="F109">
        <v>107339295</v>
      </c>
    </row>
    <row r="110" spans="1:6" x14ac:dyDescent="0.35">
      <c r="A110" s="1">
        <v>44878</v>
      </c>
      <c r="B110" t="s">
        <v>420</v>
      </c>
      <c r="C110" t="s">
        <v>421</v>
      </c>
      <c r="D110" t="s">
        <v>422</v>
      </c>
      <c r="E110" t="s">
        <v>423</v>
      </c>
      <c r="F110">
        <v>99507774</v>
      </c>
    </row>
    <row r="111" spans="1:6" x14ac:dyDescent="0.35">
      <c r="A111" s="1">
        <v>44885</v>
      </c>
      <c r="B111" t="s">
        <v>424</v>
      </c>
      <c r="C111" t="s">
        <v>425</v>
      </c>
      <c r="D111" t="s">
        <v>426</v>
      </c>
      <c r="E111" t="s">
        <v>427</v>
      </c>
      <c r="F111">
        <v>141478352</v>
      </c>
    </row>
    <row r="112" spans="1:6" x14ac:dyDescent="0.35">
      <c r="A112" s="1">
        <v>44892</v>
      </c>
      <c r="B112" t="s">
        <v>428</v>
      </c>
      <c r="C112" t="s">
        <v>429</v>
      </c>
      <c r="D112" t="s">
        <v>430</v>
      </c>
      <c r="E112" t="s">
        <v>431</v>
      </c>
      <c r="F112">
        <v>93269535</v>
      </c>
    </row>
    <row r="113" spans="1:6" x14ac:dyDescent="0.35">
      <c r="A113" s="1">
        <v>44899</v>
      </c>
      <c r="B113" t="s">
        <v>432</v>
      </c>
      <c r="C113" t="s">
        <v>433</v>
      </c>
      <c r="D113" t="s">
        <v>434</v>
      </c>
      <c r="E113" t="s">
        <v>435</v>
      </c>
      <c r="F113">
        <v>237045372</v>
      </c>
    </row>
    <row r="114" spans="1:6" x14ac:dyDescent="0.35">
      <c r="A114" s="1">
        <v>44906</v>
      </c>
      <c r="B114" t="s">
        <v>436</v>
      </c>
      <c r="C114" t="s">
        <v>437</v>
      </c>
      <c r="D114" t="s">
        <v>438</v>
      </c>
      <c r="E114" t="s">
        <v>439</v>
      </c>
      <c r="F114">
        <v>74709878</v>
      </c>
    </row>
    <row r="115" spans="1:6" x14ac:dyDescent="0.35">
      <c r="A115" s="1">
        <v>44913</v>
      </c>
      <c r="B115" t="s">
        <v>440</v>
      </c>
      <c r="C115" t="s">
        <v>441</v>
      </c>
      <c r="D115" t="s">
        <v>442</v>
      </c>
      <c r="E115" t="s">
        <v>443</v>
      </c>
      <c r="F115">
        <v>114376057</v>
      </c>
    </row>
    <row r="116" spans="1:6" x14ac:dyDescent="0.35">
      <c r="A116" s="1">
        <v>44920</v>
      </c>
      <c r="B116" t="s">
        <v>444</v>
      </c>
      <c r="C116" t="s">
        <v>445</v>
      </c>
      <c r="D116" t="s">
        <v>446</v>
      </c>
      <c r="E116" t="s">
        <v>447</v>
      </c>
      <c r="F116">
        <v>58778803</v>
      </c>
    </row>
    <row r="117" spans="1:6" x14ac:dyDescent="0.35">
      <c r="A117" s="1">
        <v>44927</v>
      </c>
      <c r="B117" t="s">
        <v>448</v>
      </c>
      <c r="C117" t="s">
        <v>449</v>
      </c>
      <c r="D117" t="s">
        <v>450</v>
      </c>
      <c r="E117" t="s">
        <v>451</v>
      </c>
      <c r="F117">
        <v>36960959</v>
      </c>
    </row>
    <row r="118" spans="1:6" x14ac:dyDescent="0.35">
      <c r="A118" s="1">
        <v>44934</v>
      </c>
      <c r="B118" t="s">
        <v>452</v>
      </c>
      <c r="C118" t="s">
        <v>453</v>
      </c>
      <c r="D118" t="s">
        <v>454</v>
      </c>
      <c r="E118" t="s">
        <v>455</v>
      </c>
      <c r="F118">
        <v>75395090</v>
      </c>
    </row>
    <row r="119" spans="1:6" x14ac:dyDescent="0.35">
      <c r="A119" s="1">
        <v>44941</v>
      </c>
      <c r="B119" t="s">
        <v>456</v>
      </c>
      <c r="C119" t="s">
        <v>457</v>
      </c>
      <c r="D119" t="s">
        <v>456</v>
      </c>
      <c r="E119" t="s">
        <v>458</v>
      </c>
      <c r="F119">
        <v>135614259</v>
      </c>
    </row>
    <row r="120" spans="1:6" x14ac:dyDescent="0.35">
      <c r="A120" s="1">
        <v>44948</v>
      </c>
      <c r="B120" t="s">
        <v>459</v>
      </c>
      <c r="C120" t="s">
        <v>460</v>
      </c>
      <c r="D120" t="s">
        <v>461</v>
      </c>
      <c r="E120" t="s">
        <v>462</v>
      </c>
      <c r="F120">
        <v>124848645</v>
      </c>
    </row>
    <row r="121" spans="1:6" x14ac:dyDescent="0.35">
      <c r="A121" s="1">
        <v>44955</v>
      </c>
      <c r="B121" t="s">
        <v>463</v>
      </c>
      <c r="C121" t="s">
        <v>464</v>
      </c>
      <c r="D121" t="s">
        <v>465</v>
      </c>
      <c r="E121" t="s">
        <v>466</v>
      </c>
      <c r="F121">
        <v>90234640</v>
      </c>
    </row>
    <row r="122" spans="1:6" x14ac:dyDescent="0.35">
      <c r="A122" s="1">
        <v>44962</v>
      </c>
      <c r="B122" t="s">
        <v>467</v>
      </c>
      <c r="C122" t="s">
        <v>468</v>
      </c>
      <c r="D122" t="s">
        <v>469</v>
      </c>
      <c r="E122" t="s">
        <v>470</v>
      </c>
      <c r="F122">
        <v>106841903</v>
      </c>
    </row>
    <row r="123" spans="1:6" x14ac:dyDescent="0.35">
      <c r="A123" s="1">
        <v>44969</v>
      </c>
      <c r="B123" t="s">
        <v>471</v>
      </c>
      <c r="C123" t="s">
        <v>472</v>
      </c>
      <c r="D123" t="s">
        <v>473</v>
      </c>
      <c r="E123" t="s">
        <v>474</v>
      </c>
      <c r="F123">
        <v>75408067</v>
      </c>
    </row>
    <row r="124" spans="1:6" x14ac:dyDescent="0.35">
      <c r="A124" s="1">
        <v>44976</v>
      </c>
      <c r="B124" t="s">
        <v>475</v>
      </c>
      <c r="C124" t="s">
        <v>476</v>
      </c>
      <c r="D124" t="s">
        <v>477</v>
      </c>
      <c r="E124" t="s">
        <v>478</v>
      </c>
      <c r="F124">
        <v>70831262</v>
      </c>
    </row>
    <row r="125" spans="1:6" x14ac:dyDescent="0.35">
      <c r="A125" s="1">
        <v>44983</v>
      </c>
      <c r="B125" t="s">
        <v>479</v>
      </c>
      <c r="C125" t="s">
        <v>480</v>
      </c>
      <c r="D125" t="s">
        <v>481</v>
      </c>
      <c r="E125" t="s">
        <v>482</v>
      </c>
      <c r="F125">
        <v>66775322</v>
      </c>
    </row>
    <row r="126" spans="1:6" x14ac:dyDescent="0.35">
      <c r="A126" s="1">
        <v>44990</v>
      </c>
      <c r="B126" t="s">
        <v>483</v>
      </c>
      <c r="C126" t="s">
        <v>484</v>
      </c>
      <c r="D126" t="s">
        <v>485</v>
      </c>
      <c r="E126" t="s">
        <v>486</v>
      </c>
      <c r="F126">
        <v>80377333</v>
      </c>
    </row>
    <row r="127" spans="1:6" x14ac:dyDescent="0.35">
      <c r="A127" s="1">
        <v>44997</v>
      </c>
      <c r="B127" t="s">
        <v>487</v>
      </c>
      <c r="C127" t="s">
        <v>488</v>
      </c>
      <c r="D127" t="s">
        <v>489</v>
      </c>
      <c r="E127" t="s">
        <v>490</v>
      </c>
      <c r="F127">
        <v>64898028</v>
      </c>
    </row>
    <row r="128" spans="1:6" x14ac:dyDescent="0.35">
      <c r="A128" s="1">
        <v>45004</v>
      </c>
      <c r="B128" t="s">
        <v>491</v>
      </c>
      <c r="C128" t="s">
        <v>492</v>
      </c>
      <c r="D128" t="s">
        <v>493</v>
      </c>
      <c r="E128" t="s">
        <v>494</v>
      </c>
      <c r="F128">
        <v>125728140</v>
      </c>
    </row>
    <row r="129" spans="1:6" x14ac:dyDescent="0.35">
      <c r="A129" s="1">
        <v>45011</v>
      </c>
      <c r="B129" t="s">
        <v>495</v>
      </c>
      <c r="C129" t="s">
        <v>496</v>
      </c>
      <c r="D129" t="s">
        <v>497</v>
      </c>
      <c r="E129" t="s">
        <v>498</v>
      </c>
      <c r="F129">
        <v>89960135</v>
      </c>
    </row>
    <row r="130" spans="1:6" x14ac:dyDescent="0.35">
      <c r="A130" s="1">
        <v>45018</v>
      </c>
      <c r="B130" t="s">
        <v>499</v>
      </c>
      <c r="C130" t="s">
        <v>500</v>
      </c>
      <c r="D130" t="s">
        <v>501</v>
      </c>
      <c r="E130" t="s">
        <v>502</v>
      </c>
      <c r="F130">
        <v>85329784</v>
      </c>
    </row>
    <row r="131" spans="1:6" x14ac:dyDescent="0.35">
      <c r="A131" s="1">
        <v>45025</v>
      </c>
      <c r="B131" t="s">
        <v>503</v>
      </c>
      <c r="C131" t="s">
        <v>504</v>
      </c>
      <c r="D131">
        <v>1749</v>
      </c>
      <c r="E131" t="s">
        <v>505</v>
      </c>
      <c r="F131">
        <v>45054043</v>
      </c>
    </row>
    <row r="132" spans="1:6" x14ac:dyDescent="0.35">
      <c r="A132" s="1">
        <v>45032</v>
      </c>
      <c r="B132" t="s">
        <v>506</v>
      </c>
      <c r="C132" t="s">
        <v>507</v>
      </c>
      <c r="D132" t="s">
        <v>508</v>
      </c>
      <c r="E132" t="s">
        <v>509</v>
      </c>
      <c r="F132">
        <v>75923754</v>
      </c>
    </row>
    <row r="133" spans="1:6" x14ac:dyDescent="0.35">
      <c r="A133" s="1">
        <v>45039</v>
      </c>
      <c r="B133" t="s">
        <v>510</v>
      </c>
      <c r="C133" t="s">
        <v>511</v>
      </c>
      <c r="D133" t="s">
        <v>512</v>
      </c>
      <c r="E133" t="s">
        <v>513</v>
      </c>
      <c r="F133">
        <v>76291312</v>
      </c>
    </row>
    <row r="134" spans="1:6" x14ac:dyDescent="0.35">
      <c r="A134" s="1">
        <v>45046</v>
      </c>
      <c r="B134" t="s">
        <v>514</v>
      </c>
      <c r="C134" t="s">
        <v>515</v>
      </c>
      <c r="D134" t="s">
        <v>516</v>
      </c>
      <c r="E134" t="s">
        <v>517</v>
      </c>
      <c r="F134">
        <v>73762120</v>
      </c>
    </row>
    <row r="135" spans="1:6" x14ac:dyDescent="0.35">
      <c r="A135" s="1">
        <v>45053</v>
      </c>
      <c r="B135" t="s">
        <v>518</v>
      </c>
      <c r="C135" t="s">
        <v>519</v>
      </c>
      <c r="D135" t="s">
        <v>520</v>
      </c>
      <c r="E135" t="s">
        <v>521</v>
      </c>
      <c r="F135">
        <v>47100702</v>
      </c>
    </row>
    <row r="136" spans="1:6" x14ac:dyDescent="0.35">
      <c r="A136" s="1">
        <v>45060</v>
      </c>
      <c r="B136" t="s">
        <v>522</v>
      </c>
      <c r="C136" t="s">
        <v>523</v>
      </c>
      <c r="D136" t="s">
        <v>524</v>
      </c>
      <c r="E136" t="s">
        <v>525</v>
      </c>
      <c r="F136">
        <v>76663231</v>
      </c>
    </row>
    <row r="137" spans="1:6" x14ac:dyDescent="0.35">
      <c r="A137" s="1">
        <v>45067</v>
      </c>
      <c r="B137" t="s">
        <v>526</v>
      </c>
      <c r="C137" t="s">
        <v>527</v>
      </c>
      <c r="D137" t="s">
        <v>528</v>
      </c>
      <c r="E137" t="s">
        <v>529</v>
      </c>
      <c r="F137">
        <v>78661026</v>
      </c>
    </row>
    <row r="138" spans="1:6" x14ac:dyDescent="0.35">
      <c r="A138" s="1">
        <v>45074</v>
      </c>
      <c r="B138" t="s">
        <v>530</v>
      </c>
      <c r="C138" t="s">
        <v>531</v>
      </c>
      <c r="D138" t="s">
        <v>532</v>
      </c>
      <c r="E138" t="s">
        <v>533</v>
      </c>
      <c r="F138">
        <v>80270326</v>
      </c>
    </row>
    <row r="139" spans="1:6" x14ac:dyDescent="0.35">
      <c r="A139" s="1">
        <v>45081</v>
      </c>
      <c r="B139" t="s">
        <v>534</v>
      </c>
      <c r="C139" t="s">
        <v>535</v>
      </c>
      <c r="D139" t="s">
        <v>536</v>
      </c>
      <c r="E139" t="s">
        <v>535</v>
      </c>
      <c r="F139">
        <v>109667942</v>
      </c>
    </row>
    <row r="140" spans="1:6" x14ac:dyDescent="0.35">
      <c r="A140" s="1">
        <v>45088</v>
      </c>
      <c r="B140" t="s">
        <v>537</v>
      </c>
      <c r="C140" t="s">
        <v>538</v>
      </c>
      <c r="D140" t="s">
        <v>539</v>
      </c>
      <c r="E140" t="s">
        <v>540</v>
      </c>
      <c r="F140">
        <v>73820196</v>
      </c>
    </row>
    <row r="141" spans="1:6" x14ac:dyDescent="0.35">
      <c r="A141" s="1">
        <v>45095</v>
      </c>
      <c r="B141" t="s">
        <v>541</v>
      </c>
      <c r="C141" t="s">
        <v>542</v>
      </c>
      <c r="D141" t="s">
        <v>543</v>
      </c>
      <c r="E141" t="s">
        <v>544</v>
      </c>
      <c r="F141">
        <v>160188252</v>
      </c>
    </row>
    <row r="142" spans="1:6" x14ac:dyDescent="0.35">
      <c r="A142" s="1">
        <v>45102</v>
      </c>
      <c r="B142" t="s">
        <v>545</v>
      </c>
      <c r="C142" t="s">
        <v>546</v>
      </c>
      <c r="D142" t="s">
        <v>547</v>
      </c>
      <c r="E142">
        <v>2035</v>
      </c>
      <c r="F142">
        <v>58308009</v>
      </c>
    </row>
    <row r="143" spans="1:6" x14ac:dyDescent="0.35">
      <c r="A143" s="1">
        <v>45109</v>
      </c>
      <c r="B143" t="s">
        <v>548</v>
      </c>
      <c r="C143" t="s">
        <v>549</v>
      </c>
      <c r="D143" t="s">
        <v>550</v>
      </c>
      <c r="E143" t="s">
        <v>551</v>
      </c>
      <c r="F143">
        <v>60300628</v>
      </c>
    </row>
    <row r="144" spans="1:6" x14ac:dyDescent="0.35">
      <c r="A144" s="1">
        <v>45116</v>
      </c>
      <c r="B144" t="s">
        <v>552</v>
      </c>
      <c r="C144" t="s">
        <v>553</v>
      </c>
      <c r="D144" t="s">
        <v>554</v>
      </c>
      <c r="E144" t="s">
        <v>555</v>
      </c>
      <c r="F144">
        <v>71547683</v>
      </c>
    </row>
    <row r="145" spans="1:6" x14ac:dyDescent="0.35">
      <c r="A145" s="1">
        <v>45123</v>
      </c>
      <c r="B145" t="s">
        <v>556</v>
      </c>
      <c r="C145" t="s">
        <v>557</v>
      </c>
      <c r="D145" t="s">
        <v>558</v>
      </c>
      <c r="E145" t="s">
        <v>559</v>
      </c>
      <c r="F145">
        <v>71643853</v>
      </c>
    </row>
    <row r="146" spans="1:6" x14ac:dyDescent="0.35">
      <c r="A146" s="1">
        <v>45130</v>
      </c>
      <c r="B146" t="s">
        <v>560</v>
      </c>
      <c r="C146" t="s">
        <v>561</v>
      </c>
      <c r="D146" t="s">
        <v>562</v>
      </c>
      <c r="E146" t="s">
        <v>563</v>
      </c>
      <c r="F146">
        <v>80091093</v>
      </c>
    </row>
    <row r="147" spans="1:6" x14ac:dyDescent="0.35">
      <c r="A147" s="1">
        <v>45137</v>
      </c>
      <c r="B147" t="s">
        <v>564</v>
      </c>
      <c r="C147" t="s">
        <v>565</v>
      </c>
      <c r="D147" t="s">
        <v>564</v>
      </c>
      <c r="E147" t="s">
        <v>145</v>
      </c>
      <c r="F147">
        <v>58139101</v>
      </c>
    </row>
    <row r="148" spans="1:6" x14ac:dyDescent="0.35">
      <c r="A148" s="1">
        <v>45144</v>
      </c>
      <c r="B148" t="s">
        <v>566</v>
      </c>
      <c r="C148" t="s">
        <v>567</v>
      </c>
      <c r="D148" t="s">
        <v>568</v>
      </c>
      <c r="E148" t="s">
        <v>569</v>
      </c>
      <c r="F148">
        <v>69131738</v>
      </c>
    </row>
    <row r="149" spans="1:6" x14ac:dyDescent="0.35">
      <c r="A149" s="1">
        <v>45151</v>
      </c>
      <c r="B149" t="s">
        <v>570</v>
      </c>
      <c r="C149" t="s">
        <v>244</v>
      </c>
      <c r="D149" t="s">
        <v>571</v>
      </c>
      <c r="E149" t="s">
        <v>572</v>
      </c>
      <c r="F149">
        <v>73417248</v>
      </c>
    </row>
    <row r="150" spans="1:6" x14ac:dyDescent="0.35">
      <c r="A150" s="1">
        <v>45158</v>
      </c>
      <c r="B150" t="s">
        <v>573</v>
      </c>
      <c r="C150" t="s">
        <v>574</v>
      </c>
      <c r="D150" t="s">
        <v>575</v>
      </c>
      <c r="E150" t="s">
        <v>576</v>
      </c>
      <c r="F150">
        <v>54041763</v>
      </c>
    </row>
    <row r="151" spans="1:6" x14ac:dyDescent="0.35">
      <c r="A151" s="1">
        <v>45165</v>
      </c>
      <c r="B151" t="s">
        <v>577</v>
      </c>
      <c r="C151" t="s">
        <v>578</v>
      </c>
      <c r="D151" t="s">
        <v>579</v>
      </c>
      <c r="E151" t="s">
        <v>580</v>
      </c>
      <c r="F151">
        <v>56429082</v>
      </c>
    </row>
    <row r="152" spans="1:6" x14ac:dyDescent="0.35">
      <c r="A152" s="1">
        <v>45172</v>
      </c>
      <c r="B152" t="s">
        <v>581</v>
      </c>
      <c r="C152" t="s">
        <v>582</v>
      </c>
      <c r="D152" t="s">
        <v>583</v>
      </c>
      <c r="E152" t="s">
        <v>584</v>
      </c>
      <c r="F152">
        <v>74842599</v>
      </c>
    </row>
    <row r="153" spans="1:6" x14ac:dyDescent="0.35">
      <c r="A153" s="1">
        <v>45179</v>
      </c>
      <c r="B153" t="s">
        <v>585</v>
      </c>
      <c r="C153" t="s">
        <v>586</v>
      </c>
      <c r="D153" t="s">
        <v>587</v>
      </c>
      <c r="E153" t="s">
        <v>588</v>
      </c>
      <c r="F153">
        <v>87634139</v>
      </c>
    </row>
    <row r="154" spans="1:6" x14ac:dyDescent="0.35">
      <c r="A154" s="1">
        <v>45186</v>
      </c>
      <c r="B154" t="s">
        <v>589</v>
      </c>
      <c r="C154" t="s">
        <v>590</v>
      </c>
      <c r="D154" t="s">
        <v>591</v>
      </c>
      <c r="E154" t="s">
        <v>103</v>
      </c>
      <c r="F154">
        <v>114908319</v>
      </c>
    </row>
    <row r="155" spans="1:6" x14ac:dyDescent="0.35">
      <c r="A155" s="1">
        <v>45193</v>
      </c>
      <c r="B155" t="s">
        <v>592</v>
      </c>
      <c r="C155" t="s">
        <v>593</v>
      </c>
      <c r="D155" t="s">
        <v>594</v>
      </c>
      <c r="E155" t="s">
        <v>595</v>
      </c>
      <c r="F155">
        <v>76576808</v>
      </c>
    </row>
    <row r="156" spans="1:6" x14ac:dyDescent="0.35">
      <c r="A156" s="1">
        <v>45200</v>
      </c>
      <c r="B156" t="s">
        <v>596</v>
      </c>
      <c r="C156" t="s">
        <v>597</v>
      </c>
      <c r="D156" t="s">
        <v>598</v>
      </c>
      <c r="E156" t="s">
        <v>599</v>
      </c>
      <c r="F156">
        <v>97353799</v>
      </c>
    </row>
    <row r="157" spans="1:6" x14ac:dyDescent="0.35">
      <c r="A157" s="1">
        <v>45207</v>
      </c>
      <c r="B157" t="s">
        <v>600</v>
      </c>
      <c r="C157" t="s">
        <v>600</v>
      </c>
      <c r="D157" t="s">
        <v>601</v>
      </c>
      <c r="E157" t="s">
        <v>602</v>
      </c>
      <c r="F157">
        <v>113853398</v>
      </c>
    </row>
    <row r="158" spans="1:6" x14ac:dyDescent="0.35">
      <c r="A158" s="1">
        <v>45214</v>
      </c>
      <c r="B158" t="s">
        <v>603</v>
      </c>
      <c r="C158" t="s">
        <v>604</v>
      </c>
      <c r="D158" t="s">
        <v>605</v>
      </c>
      <c r="E158" t="s">
        <v>606</v>
      </c>
      <c r="F158">
        <v>133832844</v>
      </c>
    </row>
    <row r="159" spans="1:6" x14ac:dyDescent="0.35">
      <c r="A159" s="1">
        <v>45221</v>
      </c>
      <c r="B159" t="s">
        <v>607</v>
      </c>
      <c r="C159" t="s">
        <v>608</v>
      </c>
      <c r="D159" t="s">
        <v>607</v>
      </c>
      <c r="E159" t="s">
        <v>609</v>
      </c>
      <c r="F159">
        <v>175240063</v>
      </c>
    </row>
    <row r="160" spans="1:6" x14ac:dyDescent="0.35">
      <c r="A160" s="1">
        <v>45228</v>
      </c>
      <c r="B160" t="s">
        <v>610</v>
      </c>
      <c r="C160" t="s">
        <v>611</v>
      </c>
      <c r="D160" t="s">
        <v>612</v>
      </c>
      <c r="E160" t="s">
        <v>613</v>
      </c>
      <c r="F160">
        <v>101756726</v>
      </c>
    </row>
    <row r="161" spans="1:6" x14ac:dyDescent="0.35">
      <c r="A161" s="1">
        <v>45235</v>
      </c>
      <c r="B161" t="s">
        <v>614</v>
      </c>
      <c r="C161" t="s">
        <v>615</v>
      </c>
      <c r="D161" t="s">
        <v>614</v>
      </c>
      <c r="E161" t="s">
        <v>616</v>
      </c>
      <c r="F161">
        <v>84241792</v>
      </c>
    </row>
    <row r="162" spans="1:6" x14ac:dyDescent="0.35">
      <c r="A162" s="1">
        <v>45242</v>
      </c>
      <c r="B162" t="s">
        <v>617</v>
      </c>
      <c r="C162" t="s">
        <v>618</v>
      </c>
      <c r="D162" t="s">
        <v>619</v>
      </c>
      <c r="E162" t="s">
        <v>620</v>
      </c>
      <c r="F162">
        <v>83665339</v>
      </c>
    </row>
    <row r="163" spans="1:6" x14ac:dyDescent="0.35">
      <c r="A163" s="1">
        <v>45249</v>
      </c>
      <c r="B163" t="s">
        <v>621</v>
      </c>
      <c r="C163" t="s">
        <v>622</v>
      </c>
      <c r="D163" t="s">
        <v>623</v>
      </c>
      <c r="E163" t="s">
        <v>624</v>
      </c>
      <c r="F163">
        <v>103877806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workbookViewId="0">
      <selection sqref="A1:E1048576"/>
    </sheetView>
  </sheetViews>
  <sheetFormatPr defaultRowHeight="14.5" x14ac:dyDescent="0.35"/>
  <cols>
    <col min="1" max="1" width="10.08984375" bestFit="1" customWidth="1"/>
    <col min="2" max="2" width="8.26953125" bestFit="1" customWidth="1"/>
    <col min="3" max="3" width="9.26953125" bestFit="1" customWidth="1"/>
    <col min="4" max="4" width="8.453125" bestFit="1" customWidth="1"/>
    <col min="5" max="5" width="10.08984375" bestFit="1" customWidth="1"/>
    <col min="6" max="6" width="15.453125" bestFit="1" customWidth="1"/>
  </cols>
  <sheetData>
    <row r="1" spans="1: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5">
      <c r="A2" s="1">
        <v>44122</v>
      </c>
      <c r="B2" t="s">
        <v>625</v>
      </c>
      <c r="C2" t="s">
        <v>626</v>
      </c>
      <c r="D2" t="s">
        <v>627</v>
      </c>
      <c r="E2" t="s">
        <v>628</v>
      </c>
      <c r="F2" t="s">
        <v>629</v>
      </c>
    </row>
    <row r="3" spans="1:6" x14ac:dyDescent="0.35">
      <c r="A3" s="1">
        <v>44129</v>
      </c>
      <c r="B3" t="s">
        <v>628</v>
      </c>
      <c r="C3" t="s">
        <v>630</v>
      </c>
      <c r="D3" t="s">
        <v>631</v>
      </c>
      <c r="E3" t="s">
        <v>631</v>
      </c>
      <c r="F3" t="s">
        <v>632</v>
      </c>
    </row>
    <row r="4" spans="1:6" x14ac:dyDescent="0.35">
      <c r="A4" s="1">
        <v>44136</v>
      </c>
      <c r="B4" t="s">
        <v>633</v>
      </c>
      <c r="C4" t="s">
        <v>634</v>
      </c>
      <c r="D4" t="s">
        <v>635</v>
      </c>
      <c r="E4" t="s">
        <v>636</v>
      </c>
      <c r="F4" t="s">
        <v>637</v>
      </c>
    </row>
    <row r="5" spans="1:6" x14ac:dyDescent="0.35">
      <c r="A5" s="1">
        <v>44143</v>
      </c>
      <c r="B5" t="s">
        <v>638</v>
      </c>
      <c r="C5" t="s">
        <v>639</v>
      </c>
      <c r="D5" t="s">
        <v>640</v>
      </c>
      <c r="E5" t="s">
        <v>641</v>
      </c>
      <c r="F5" t="s">
        <v>642</v>
      </c>
    </row>
    <row r="6" spans="1:6" x14ac:dyDescent="0.35">
      <c r="A6" s="1">
        <v>44150</v>
      </c>
      <c r="B6" t="s">
        <v>625</v>
      </c>
      <c r="C6" t="s">
        <v>643</v>
      </c>
      <c r="D6" t="s">
        <v>644</v>
      </c>
      <c r="E6" t="s">
        <v>645</v>
      </c>
      <c r="F6" t="s">
        <v>646</v>
      </c>
    </row>
    <row r="7" spans="1:6" x14ac:dyDescent="0.35">
      <c r="A7" s="1">
        <v>44157</v>
      </c>
      <c r="B7" t="s">
        <v>647</v>
      </c>
      <c r="C7" t="s">
        <v>648</v>
      </c>
      <c r="D7" t="s">
        <v>649</v>
      </c>
      <c r="E7" t="s">
        <v>650</v>
      </c>
      <c r="F7" t="s">
        <v>651</v>
      </c>
    </row>
    <row r="8" spans="1:6" x14ac:dyDescent="0.35">
      <c r="A8" s="1">
        <v>44164</v>
      </c>
      <c r="B8" t="s">
        <v>652</v>
      </c>
      <c r="C8" t="s">
        <v>652</v>
      </c>
      <c r="D8" t="s">
        <v>633</v>
      </c>
      <c r="E8" t="s">
        <v>653</v>
      </c>
      <c r="F8" t="s">
        <v>654</v>
      </c>
    </row>
    <row r="9" spans="1:6" x14ac:dyDescent="0.35">
      <c r="A9" s="1">
        <v>44171</v>
      </c>
      <c r="B9" t="s">
        <v>655</v>
      </c>
      <c r="C9" t="s">
        <v>643</v>
      </c>
      <c r="D9" t="s">
        <v>627</v>
      </c>
      <c r="E9" t="s">
        <v>656</v>
      </c>
      <c r="F9" t="s">
        <v>657</v>
      </c>
    </row>
    <row r="10" spans="1:6" x14ac:dyDescent="0.35">
      <c r="A10" s="1">
        <v>44178</v>
      </c>
      <c r="B10" t="s">
        <v>658</v>
      </c>
      <c r="C10" t="s">
        <v>658</v>
      </c>
      <c r="D10" t="s">
        <v>647</v>
      </c>
      <c r="E10" t="s">
        <v>659</v>
      </c>
      <c r="F10" t="s">
        <v>660</v>
      </c>
    </row>
    <row r="11" spans="1:6" x14ac:dyDescent="0.35">
      <c r="A11" s="1">
        <v>44185</v>
      </c>
      <c r="B11" t="s">
        <v>628</v>
      </c>
      <c r="C11" t="s">
        <v>661</v>
      </c>
      <c r="D11" t="s">
        <v>662</v>
      </c>
      <c r="E11" t="s">
        <v>655</v>
      </c>
      <c r="F11" t="s">
        <v>663</v>
      </c>
    </row>
    <row r="12" spans="1:6" x14ac:dyDescent="0.35">
      <c r="A12" s="1">
        <v>44192</v>
      </c>
      <c r="B12" t="s">
        <v>655</v>
      </c>
      <c r="C12" t="s">
        <v>658</v>
      </c>
      <c r="D12" t="s">
        <v>627</v>
      </c>
      <c r="E12" t="s">
        <v>664</v>
      </c>
      <c r="F12" t="s">
        <v>665</v>
      </c>
    </row>
    <row r="13" spans="1:6" x14ac:dyDescent="0.35">
      <c r="A13" s="1">
        <v>44199</v>
      </c>
      <c r="B13" t="s">
        <v>641</v>
      </c>
      <c r="C13" t="s">
        <v>666</v>
      </c>
      <c r="D13" t="s">
        <v>655</v>
      </c>
      <c r="E13" t="s">
        <v>667</v>
      </c>
      <c r="F13" t="s">
        <v>668</v>
      </c>
    </row>
    <row r="14" spans="1:6" x14ac:dyDescent="0.35">
      <c r="A14" s="1">
        <v>44206</v>
      </c>
      <c r="B14" t="s">
        <v>669</v>
      </c>
      <c r="C14" t="s">
        <v>670</v>
      </c>
      <c r="D14" t="s">
        <v>658</v>
      </c>
      <c r="E14" t="s">
        <v>671</v>
      </c>
      <c r="F14" t="s">
        <v>672</v>
      </c>
    </row>
    <row r="15" spans="1:6" x14ac:dyDescent="0.35">
      <c r="A15" s="1">
        <v>44213</v>
      </c>
      <c r="B15" t="s">
        <v>673</v>
      </c>
      <c r="C15" t="s">
        <v>667</v>
      </c>
      <c r="D15" t="s">
        <v>659</v>
      </c>
      <c r="E15" t="s">
        <v>671</v>
      </c>
      <c r="F15" t="s">
        <v>674</v>
      </c>
    </row>
    <row r="16" spans="1:6" x14ac:dyDescent="0.35">
      <c r="A16" s="1">
        <v>44220</v>
      </c>
      <c r="B16" t="s">
        <v>626</v>
      </c>
      <c r="C16" t="s">
        <v>666</v>
      </c>
      <c r="D16" t="s">
        <v>653</v>
      </c>
      <c r="E16" t="s">
        <v>643</v>
      </c>
      <c r="F16" t="s">
        <v>675</v>
      </c>
    </row>
    <row r="17" spans="1:6" x14ac:dyDescent="0.35">
      <c r="A17" s="1">
        <v>44227</v>
      </c>
      <c r="B17" t="s">
        <v>676</v>
      </c>
      <c r="C17" t="s">
        <v>669</v>
      </c>
      <c r="D17" t="s">
        <v>628</v>
      </c>
      <c r="E17" t="s">
        <v>677</v>
      </c>
      <c r="F17" t="s">
        <v>678</v>
      </c>
    </row>
    <row r="18" spans="1:6" x14ac:dyDescent="0.35">
      <c r="A18" s="1">
        <v>44234</v>
      </c>
      <c r="B18" t="s">
        <v>677</v>
      </c>
      <c r="C18" t="s">
        <v>666</v>
      </c>
      <c r="D18" t="s">
        <v>679</v>
      </c>
      <c r="E18" t="s">
        <v>626</v>
      </c>
      <c r="F18" t="s">
        <v>680</v>
      </c>
    </row>
    <row r="19" spans="1:6" x14ac:dyDescent="0.35">
      <c r="A19" s="1">
        <v>44241</v>
      </c>
      <c r="B19" t="s">
        <v>626</v>
      </c>
      <c r="C19" t="s">
        <v>630</v>
      </c>
      <c r="D19" t="s">
        <v>681</v>
      </c>
      <c r="E19" t="s">
        <v>682</v>
      </c>
      <c r="F19" t="s">
        <v>683</v>
      </c>
    </row>
    <row r="20" spans="1:6" x14ac:dyDescent="0.35">
      <c r="A20" s="1">
        <v>44248</v>
      </c>
      <c r="B20" t="s">
        <v>684</v>
      </c>
      <c r="C20" t="s">
        <v>685</v>
      </c>
      <c r="D20" t="s">
        <v>628</v>
      </c>
      <c r="E20" t="s">
        <v>628</v>
      </c>
      <c r="F20" t="s">
        <v>686</v>
      </c>
    </row>
    <row r="21" spans="1:6" x14ac:dyDescent="0.35">
      <c r="A21" s="1">
        <v>44255</v>
      </c>
      <c r="B21" t="s">
        <v>647</v>
      </c>
      <c r="C21" t="s">
        <v>658</v>
      </c>
      <c r="D21" t="s">
        <v>687</v>
      </c>
      <c r="E21" t="s">
        <v>656</v>
      </c>
      <c r="F21" t="s">
        <v>688</v>
      </c>
    </row>
    <row r="22" spans="1:6" x14ac:dyDescent="0.35">
      <c r="A22" s="1">
        <v>44262</v>
      </c>
      <c r="B22" t="s">
        <v>689</v>
      </c>
      <c r="C22" t="s">
        <v>690</v>
      </c>
      <c r="D22" t="s">
        <v>662</v>
      </c>
      <c r="E22" t="s">
        <v>691</v>
      </c>
      <c r="F22" t="s">
        <v>692</v>
      </c>
    </row>
    <row r="23" spans="1:6" x14ac:dyDescent="0.35">
      <c r="A23" s="1">
        <v>44269</v>
      </c>
      <c r="B23" t="s">
        <v>628</v>
      </c>
      <c r="C23" t="s">
        <v>693</v>
      </c>
      <c r="D23" t="s">
        <v>694</v>
      </c>
      <c r="E23" t="s">
        <v>681</v>
      </c>
      <c r="F23" t="s">
        <v>695</v>
      </c>
    </row>
    <row r="24" spans="1:6" x14ac:dyDescent="0.35">
      <c r="A24" s="1">
        <v>44276</v>
      </c>
      <c r="B24" t="s">
        <v>669</v>
      </c>
      <c r="C24" t="s">
        <v>630</v>
      </c>
      <c r="D24" t="s">
        <v>643</v>
      </c>
      <c r="E24" t="s">
        <v>667</v>
      </c>
      <c r="F24" t="s">
        <v>696</v>
      </c>
    </row>
    <row r="25" spans="1:6" x14ac:dyDescent="0.35">
      <c r="A25" s="1">
        <v>44283</v>
      </c>
      <c r="B25" t="s">
        <v>677</v>
      </c>
      <c r="C25" t="s">
        <v>630</v>
      </c>
      <c r="D25" t="s">
        <v>679</v>
      </c>
      <c r="E25" t="s">
        <v>681</v>
      </c>
      <c r="F25" t="s">
        <v>697</v>
      </c>
    </row>
    <row r="26" spans="1:6" x14ac:dyDescent="0.35">
      <c r="A26" s="1">
        <v>44290</v>
      </c>
      <c r="B26" t="s">
        <v>626</v>
      </c>
      <c r="C26" t="s">
        <v>669</v>
      </c>
      <c r="D26" t="s">
        <v>656</v>
      </c>
      <c r="E26" t="s">
        <v>681</v>
      </c>
      <c r="F26" t="s">
        <v>698</v>
      </c>
    </row>
    <row r="27" spans="1:6" x14ac:dyDescent="0.35">
      <c r="A27" s="1">
        <v>44297</v>
      </c>
      <c r="B27" t="s">
        <v>699</v>
      </c>
      <c r="C27" t="s">
        <v>700</v>
      </c>
      <c r="D27" t="s">
        <v>677</v>
      </c>
      <c r="E27" t="s">
        <v>701</v>
      </c>
      <c r="F27" t="s">
        <v>702</v>
      </c>
    </row>
    <row r="28" spans="1:6" x14ac:dyDescent="0.35">
      <c r="A28" s="1">
        <v>44304</v>
      </c>
      <c r="B28" t="s">
        <v>703</v>
      </c>
      <c r="C28" t="s">
        <v>704</v>
      </c>
      <c r="D28" t="s">
        <v>666</v>
      </c>
      <c r="E28" t="s">
        <v>705</v>
      </c>
      <c r="F28" t="s">
        <v>706</v>
      </c>
    </row>
    <row r="29" spans="1:6" x14ac:dyDescent="0.35">
      <c r="A29" s="1">
        <v>44311</v>
      </c>
      <c r="B29" t="s">
        <v>670</v>
      </c>
      <c r="C29" t="s">
        <v>707</v>
      </c>
      <c r="D29" t="s">
        <v>708</v>
      </c>
      <c r="E29" t="s">
        <v>709</v>
      </c>
      <c r="F29" t="s">
        <v>710</v>
      </c>
    </row>
    <row r="30" spans="1:6" x14ac:dyDescent="0.35">
      <c r="A30" s="1">
        <v>44318</v>
      </c>
      <c r="B30" t="s">
        <v>711</v>
      </c>
      <c r="C30" t="s">
        <v>712</v>
      </c>
      <c r="D30" t="s">
        <v>713</v>
      </c>
      <c r="E30" t="s">
        <v>714</v>
      </c>
      <c r="F30" t="s">
        <v>715</v>
      </c>
    </row>
    <row r="31" spans="1:6" x14ac:dyDescent="0.35">
      <c r="A31" s="1">
        <v>44325</v>
      </c>
      <c r="B31" t="s">
        <v>714</v>
      </c>
      <c r="C31" t="s">
        <v>716</v>
      </c>
      <c r="D31" t="s">
        <v>650</v>
      </c>
      <c r="E31" t="s">
        <v>717</v>
      </c>
      <c r="F31" t="s">
        <v>718</v>
      </c>
    </row>
    <row r="32" spans="1:6" x14ac:dyDescent="0.35">
      <c r="A32" s="1">
        <v>44332</v>
      </c>
      <c r="B32" t="s">
        <v>719</v>
      </c>
      <c r="C32" t="s">
        <v>720</v>
      </c>
      <c r="D32" t="s">
        <v>721</v>
      </c>
      <c r="E32" t="s">
        <v>722</v>
      </c>
      <c r="F32" t="s">
        <v>723</v>
      </c>
    </row>
    <row r="33" spans="1:6" x14ac:dyDescent="0.35">
      <c r="A33" s="1">
        <v>44339</v>
      </c>
      <c r="B33" t="s">
        <v>693</v>
      </c>
      <c r="C33" t="s">
        <v>724</v>
      </c>
      <c r="D33" t="s">
        <v>725</v>
      </c>
      <c r="E33" t="s">
        <v>719</v>
      </c>
      <c r="F33" t="s">
        <v>726</v>
      </c>
    </row>
    <row r="34" spans="1:6" x14ac:dyDescent="0.35">
      <c r="A34" s="1">
        <v>44346</v>
      </c>
      <c r="B34" t="s">
        <v>727</v>
      </c>
      <c r="C34" t="s">
        <v>728</v>
      </c>
      <c r="D34" t="s">
        <v>729</v>
      </c>
      <c r="E34" t="s">
        <v>730</v>
      </c>
      <c r="F34" t="s">
        <v>731</v>
      </c>
    </row>
    <row r="35" spans="1:6" x14ac:dyDescent="0.35">
      <c r="A35" s="1">
        <v>44353</v>
      </c>
      <c r="B35" t="s">
        <v>732</v>
      </c>
      <c r="C35" t="s">
        <v>733</v>
      </c>
      <c r="D35" t="s">
        <v>734</v>
      </c>
      <c r="E35" t="s">
        <v>735</v>
      </c>
      <c r="F35" t="s">
        <v>736</v>
      </c>
    </row>
    <row r="36" spans="1:6" x14ac:dyDescent="0.35">
      <c r="A36" s="1">
        <v>44360</v>
      </c>
      <c r="B36" t="s">
        <v>735</v>
      </c>
      <c r="C36" t="s">
        <v>737</v>
      </c>
      <c r="D36" t="s">
        <v>738</v>
      </c>
      <c r="E36" t="s">
        <v>739</v>
      </c>
      <c r="F36" t="s">
        <v>740</v>
      </c>
    </row>
    <row r="37" spans="1:6" x14ac:dyDescent="0.35">
      <c r="A37" s="1">
        <v>44367</v>
      </c>
      <c r="B37" t="s">
        <v>741</v>
      </c>
      <c r="C37" t="s">
        <v>742</v>
      </c>
      <c r="D37" t="s">
        <v>743</v>
      </c>
      <c r="E37" t="s">
        <v>744</v>
      </c>
      <c r="F37" t="s">
        <v>745</v>
      </c>
    </row>
    <row r="38" spans="1:6" x14ac:dyDescent="0.35">
      <c r="A38" s="1">
        <v>44374</v>
      </c>
      <c r="B38" t="s">
        <v>746</v>
      </c>
      <c r="C38" t="s">
        <v>747</v>
      </c>
      <c r="D38" t="s">
        <v>748</v>
      </c>
      <c r="E38" t="s">
        <v>749</v>
      </c>
      <c r="F38" t="s">
        <v>750</v>
      </c>
    </row>
    <row r="39" spans="1:6" x14ac:dyDescent="0.35">
      <c r="A39" s="1">
        <v>44381</v>
      </c>
      <c r="B39" t="s">
        <v>751</v>
      </c>
      <c r="C39" t="s">
        <v>752</v>
      </c>
      <c r="D39" t="s">
        <v>753</v>
      </c>
      <c r="E39" t="s">
        <v>754</v>
      </c>
      <c r="F39" t="s">
        <v>755</v>
      </c>
    </row>
    <row r="40" spans="1:6" x14ac:dyDescent="0.35">
      <c r="A40" s="1">
        <v>44388</v>
      </c>
      <c r="B40">
        <v>71</v>
      </c>
      <c r="C40" t="s">
        <v>756</v>
      </c>
      <c r="D40" t="s">
        <v>757</v>
      </c>
      <c r="E40" t="s">
        <v>758</v>
      </c>
      <c r="F40" t="s">
        <v>759</v>
      </c>
    </row>
    <row r="41" spans="1:6" x14ac:dyDescent="0.35">
      <c r="A41" s="1">
        <v>44395</v>
      </c>
      <c r="B41" t="s">
        <v>760</v>
      </c>
      <c r="C41" t="s">
        <v>761</v>
      </c>
      <c r="D41" t="s">
        <v>762</v>
      </c>
      <c r="E41" t="s">
        <v>763</v>
      </c>
      <c r="F41" t="s">
        <v>764</v>
      </c>
    </row>
    <row r="42" spans="1:6" x14ac:dyDescent="0.35">
      <c r="A42" s="1">
        <v>44402</v>
      </c>
      <c r="B42" t="s">
        <v>763</v>
      </c>
      <c r="C42" t="s">
        <v>765</v>
      </c>
      <c r="D42" t="s">
        <v>766</v>
      </c>
      <c r="E42" t="s">
        <v>767</v>
      </c>
      <c r="F42" t="s">
        <v>768</v>
      </c>
    </row>
    <row r="43" spans="1:6" x14ac:dyDescent="0.35">
      <c r="A43" s="1">
        <v>44409</v>
      </c>
      <c r="B43" t="s">
        <v>769</v>
      </c>
      <c r="C43" t="s">
        <v>770</v>
      </c>
      <c r="D43" t="s">
        <v>763</v>
      </c>
      <c r="E43" t="s">
        <v>771</v>
      </c>
      <c r="F43" t="s">
        <v>772</v>
      </c>
    </row>
    <row r="44" spans="1:6" x14ac:dyDescent="0.35">
      <c r="A44" s="1">
        <v>44416</v>
      </c>
      <c r="B44" t="s">
        <v>773</v>
      </c>
      <c r="C44" t="s">
        <v>774</v>
      </c>
      <c r="D44" t="s">
        <v>775</v>
      </c>
      <c r="E44" t="s">
        <v>776</v>
      </c>
      <c r="F44" t="s">
        <v>777</v>
      </c>
    </row>
    <row r="45" spans="1:6" x14ac:dyDescent="0.35">
      <c r="A45" s="1">
        <v>44423</v>
      </c>
      <c r="B45" t="s">
        <v>776</v>
      </c>
      <c r="C45" t="s">
        <v>778</v>
      </c>
      <c r="D45" t="s">
        <v>761</v>
      </c>
      <c r="E45" t="s">
        <v>779</v>
      </c>
      <c r="F45" t="s">
        <v>780</v>
      </c>
    </row>
    <row r="46" spans="1:6" x14ac:dyDescent="0.35">
      <c r="A46" s="1">
        <v>44430</v>
      </c>
      <c r="B46" t="s">
        <v>779</v>
      </c>
      <c r="C46" t="s">
        <v>781</v>
      </c>
      <c r="D46" t="s">
        <v>763</v>
      </c>
      <c r="E46" t="s">
        <v>782</v>
      </c>
      <c r="F46" t="s">
        <v>783</v>
      </c>
    </row>
    <row r="47" spans="1:6" x14ac:dyDescent="0.35">
      <c r="A47" s="1">
        <v>44437</v>
      </c>
      <c r="B47" t="s">
        <v>761</v>
      </c>
      <c r="C47" t="s">
        <v>784</v>
      </c>
      <c r="D47" t="s">
        <v>785</v>
      </c>
      <c r="E47" t="s">
        <v>786</v>
      </c>
      <c r="F47" t="s">
        <v>787</v>
      </c>
    </row>
    <row r="48" spans="1:6" x14ac:dyDescent="0.35">
      <c r="A48" s="1">
        <v>44444</v>
      </c>
      <c r="B48" t="s">
        <v>788</v>
      </c>
      <c r="C48" t="s">
        <v>789</v>
      </c>
      <c r="D48" t="s">
        <v>788</v>
      </c>
      <c r="E48" t="s">
        <v>790</v>
      </c>
      <c r="F48" t="s">
        <v>791</v>
      </c>
    </row>
    <row r="49" spans="1:6" x14ac:dyDescent="0.35">
      <c r="A49" s="1">
        <v>44451</v>
      </c>
      <c r="B49" t="s">
        <v>792</v>
      </c>
      <c r="C49" t="s">
        <v>793</v>
      </c>
      <c r="D49" t="s">
        <v>794</v>
      </c>
      <c r="E49" t="s">
        <v>795</v>
      </c>
      <c r="F49" t="s">
        <v>796</v>
      </c>
    </row>
    <row r="50" spans="1:6" x14ac:dyDescent="0.35">
      <c r="A50" s="1">
        <v>44458</v>
      </c>
      <c r="B50" t="s">
        <v>797</v>
      </c>
      <c r="C50" t="s">
        <v>798</v>
      </c>
      <c r="D50" t="s">
        <v>799</v>
      </c>
      <c r="E50" t="s">
        <v>798</v>
      </c>
      <c r="F50" t="s">
        <v>800</v>
      </c>
    </row>
    <row r="51" spans="1:6" x14ac:dyDescent="0.35">
      <c r="A51" s="1">
        <v>44465</v>
      </c>
      <c r="B51" t="s">
        <v>801</v>
      </c>
      <c r="C51" t="s">
        <v>802</v>
      </c>
      <c r="D51" t="s">
        <v>803</v>
      </c>
      <c r="E51" t="s">
        <v>804</v>
      </c>
      <c r="F51" t="s">
        <v>805</v>
      </c>
    </row>
    <row r="52" spans="1:6" x14ac:dyDescent="0.35">
      <c r="A52" s="1">
        <v>44472</v>
      </c>
      <c r="B52" t="s">
        <v>806</v>
      </c>
      <c r="C52" t="s">
        <v>807</v>
      </c>
      <c r="D52" t="s">
        <v>808</v>
      </c>
      <c r="E52" t="s">
        <v>809</v>
      </c>
      <c r="F52" t="s">
        <v>810</v>
      </c>
    </row>
    <row r="53" spans="1:6" x14ac:dyDescent="0.35">
      <c r="A53" s="1">
        <v>44479</v>
      </c>
      <c r="B53" t="s">
        <v>802</v>
      </c>
      <c r="C53" t="s">
        <v>811</v>
      </c>
      <c r="D53" t="s">
        <v>812</v>
      </c>
      <c r="E53" t="s">
        <v>813</v>
      </c>
      <c r="F53" t="s">
        <v>814</v>
      </c>
    </row>
    <row r="54" spans="1:6" x14ac:dyDescent="0.35">
      <c r="A54" s="1">
        <v>44486</v>
      </c>
      <c r="B54" t="s">
        <v>815</v>
      </c>
      <c r="C54" t="s">
        <v>816</v>
      </c>
      <c r="D54" t="s">
        <v>817</v>
      </c>
      <c r="E54" t="s">
        <v>818</v>
      </c>
      <c r="F54" t="s">
        <v>819</v>
      </c>
    </row>
    <row r="55" spans="1:6" x14ac:dyDescent="0.35">
      <c r="A55" s="1">
        <v>44493</v>
      </c>
      <c r="B55" t="s">
        <v>820</v>
      </c>
      <c r="C55" t="s">
        <v>821</v>
      </c>
      <c r="D55" t="s">
        <v>822</v>
      </c>
      <c r="E55" t="s">
        <v>823</v>
      </c>
      <c r="F55" t="s">
        <v>824</v>
      </c>
    </row>
    <row r="56" spans="1:6" x14ac:dyDescent="0.35">
      <c r="A56" s="1">
        <v>44500</v>
      </c>
      <c r="B56" t="s">
        <v>825</v>
      </c>
      <c r="C56" t="s">
        <v>826</v>
      </c>
      <c r="D56" t="s">
        <v>827</v>
      </c>
      <c r="E56" t="s">
        <v>816</v>
      </c>
      <c r="F56" t="s">
        <v>828</v>
      </c>
    </row>
    <row r="57" spans="1:6" x14ac:dyDescent="0.35">
      <c r="A57" s="1">
        <v>44507</v>
      </c>
      <c r="B57" t="s">
        <v>829</v>
      </c>
      <c r="C57" t="s">
        <v>829</v>
      </c>
      <c r="D57" t="s">
        <v>830</v>
      </c>
      <c r="E57" t="s">
        <v>831</v>
      </c>
      <c r="F57" t="s">
        <v>832</v>
      </c>
    </row>
    <row r="58" spans="1:6" x14ac:dyDescent="0.35">
      <c r="A58" s="1">
        <v>44514</v>
      </c>
      <c r="B58" t="s">
        <v>833</v>
      </c>
      <c r="C58" t="s">
        <v>834</v>
      </c>
      <c r="D58" t="s">
        <v>804</v>
      </c>
      <c r="E58" t="s">
        <v>835</v>
      </c>
      <c r="F58" t="s">
        <v>836</v>
      </c>
    </row>
    <row r="59" spans="1:6" x14ac:dyDescent="0.35">
      <c r="A59" s="1">
        <v>44521</v>
      </c>
      <c r="B59" t="s">
        <v>837</v>
      </c>
      <c r="C59" t="s">
        <v>838</v>
      </c>
      <c r="D59" t="s">
        <v>807</v>
      </c>
      <c r="E59" t="s">
        <v>839</v>
      </c>
      <c r="F59" t="s">
        <v>840</v>
      </c>
    </row>
    <row r="60" spans="1:6" x14ac:dyDescent="0.35">
      <c r="A60" s="1">
        <v>44528</v>
      </c>
      <c r="B60" t="s">
        <v>839</v>
      </c>
      <c r="C60" t="s">
        <v>841</v>
      </c>
      <c r="D60" t="s">
        <v>842</v>
      </c>
      <c r="E60" t="s">
        <v>843</v>
      </c>
      <c r="F60" t="s">
        <v>844</v>
      </c>
    </row>
    <row r="61" spans="1:6" x14ac:dyDescent="0.35">
      <c r="A61" s="1">
        <v>44535</v>
      </c>
      <c r="B61" t="s">
        <v>845</v>
      </c>
      <c r="C61" t="s">
        <v>846</v>
      </c>
      <c r="D61" t="s">
        <v>847</v>
      </c>
      <c r="E61" t="s">
        <v>848</v>
      </c>
      <c r="F61" t="s">
        <v>849</v>
      </c>
    </row>
    <row r="62" spans="1:6" x14ac:dyDescent="0.35">
      <c r="A62" s="1">
        <v>44542</v>
      </c>
      <c r="B62" t="s">
        <v>850</v>
      </c>
      <c r="C62" t="s">
        <v>851</v>
      </c>
      <c r="D62" t="s">
        <v>852</v>
      </c>
      <c r="E62" t="s">
        <v>853</v>
      </c>
      <c r="F62" t="s">
        <v>854</v>
      </c>
    </row>
    <row r="63" spans="1:6" x14ac:dyDescent="0.35">
      <c r="A63" s="1">
        <v>44549</v>
      </c>
      <c r="B63" t="s">
        <v>853</v>
      </c>
      <c r="C63" t="s">
        <v>855</v>
      </c>
      <c r="D63" t="s">
        <v>856</v>
      </c>
      <c r="E63" t="s">
        <v>857</v>
      </c>
      <c r="F63" t="s">
        <v>858</v>
      </c>
    </row>
    <row r="64" spans="1:6" x14ac:dyDescent="0.35">
      <c r="A64" s="1">
        <v>44556</v>
      </c>
      <c r="B64" t="s">
        <v>859</v>
      </c>
      <c r="C64" t="s">
        <v>860</v>
      </c>
      <c r="D64" t="s">
        <v>859</v>
      </c>
      <c r="E64" t="s">
        <v>861</v>
      </c>
      <c r="F64" t="s">
        <v>862</v>
      </c>
    </row>
    <row r="65" spans="1:6" x14ac:dyDescent="0.35">
      <c r="A65" s="1">
        <v>44563</v>
      </c>
      <c r="B65" t="s">
        <v>863</v>
      </c>
      <c r="C65" t="s">
        <v>864</v>
      </c>
      <c r="D65" t="s">
        <v>865</v>
      </c>
      <c r="E65" t="s">
        <v>848</v>
      </c>
      <c r="F65" t="s">
        <v>866</v>
      </c>
    </row>
    <row r="66" spans="1:6" x14ac:dyDescent="0.35">
      <c r="A66" s="1">
        <v>44570</v>
      </c>
      <c r="B66" t="s">
        <v>867</v>
      </c>
      <c r="C66" t="s">
        <v>867</v>
      </c>
      <c r="D66" t="s">
        <v>868</v>
      </c>
      <c r="E66" t="s">
        <v>869</v>
      </c>
      <c r="F66" t="s">
        <v>870</v>
      </c>
    </row>
    <row r="67" spans="1:6" x14ac:dyDescent="0.35">
      <c r="A67" s="1">
        <v>44577</v>
      </c>
      <c r="B67" t="s">
        <v>778</v>
      </c>
      <c r="C67" t="s">
        <v>808</v>
      </c>
      <c r="D67" t="s">
        <v>871</v>
      </c>
      <c r="E67" t="s">
        <v>872</v>
      </c>
      <c r="F67" t="s">
        <v>873</v>
      </c>
    </row>
    <row r="68" spans="1:6" x14ac:dyDescent="0.35">
      <c r="A68" s="1">
        <v>44584</v>
      </c>
      <c r="B68" t="s">
        <v>872</v>
      </c>
      <c r="C68" t="s">
        <v>874</v>
      </c>
      <c r="D68" t="s">
        <v>875</v>
      </c>
      <c r="E68" t="s">
        <v>876</v>
      </c>
      <c r="F68" t="s">
        <v>877</v>
      </c>
    </row>
    <row r="69" spans="1:6" x14ac:dyDescent="0.35">
      <c r="A69" s="1">
        <v>44591</v>
      </c>
      <c r="B69" t="s">
        <v>876</v>
      </c>
      <c r="C69" t="s">
        <v>876</v>
      </c>
      <c r="D69" t="s">
        <v>878</v>
      </c>
      <c r="E69" t="s">
        <v>779</v>
      </c>
      <c r="F69" t="s">
        <v>879</v>
      </c>
    </row>
    <row r="70" spans="1:6" x14ac:dyDescent="0.35">
      <c r="A70" s="1">
        <v>44598</v>
      </c>
      <c r="B70" t="s">
        <v>880</v>
      </c>
      <c r="C70" t="s">
        <v>881</v>
      </c>
      <c r="D70" t="s">
        <v>775</v>
      </c>
      <c r="E70" t="s">
        <v>775</v>
      </c>
      <c r="F70" t="s">
        <v>882</v>
      </c>
    </row>
    <row r="71" spans="1:6" x14ac:dyDescent="0.35">
      <c r="A71" s="1">
        <v>44605</v>
      </c>
      <c r="B71" t="s">
        <v>883</v>
      </c>
      <c r="C71" t="s">
        <v>884</v>
      </c>
      <c r="D71" t="s">
        <v>766</v>
      </c>
      <c r="E71" t="s">
        <v>885</v>
      </c>
      <c r="F71" t="s">
        <v>886</v>
      </c>
    </row>
    <row r="72" spans="1:6" x14ac:dyDescent="0.35">
      <c r="A72" s="1">
        <v>44612</v>
      </c>
      <c r="B72" t="s">
        <v>775</v>
      </c>
      <c r="C72" t="s">
        <v>887</v>
      </c>
      <c r="D72" t="s">
        <v>888</v>
      </c>
      <c r="E72" t="s">
        <v>889</v>
      </c>
      <c r="F72" t="s">
        <v>890</v>
      </c>
    </row>
    <row r="73" spans="1:6" x14ac:dyDescent="0.35">
      <c r="A73" s="1">
        <v>44619</v>
      </c>
      <c r="B73" t="s">
        <v>761</v>
      </c>
      <c r="C73" t="s">
        <v>761</v>
      </c>
      <c r="D73" t="s">
        <v>743</v>
      </c>
      <c r="E73" t="s">
        <v>891</v>
      </c>
      <c r="F73" t="s">
        <v>892</v>
      </c>
    </row>
    <row r="74" spans="1:6" x14ac:dyDescent="0.35">
      <c r="A74" s="1">
        <v>44626</v>
      </c>
      <c r="B74" t="s">
        <v>893</v>
      </c>
      <c r="C74" t="s">
        <v>751</v>
      </c>
      <c r="D74" t="s">
        <v>894</v>
      </c>
      <c r="E74" t="s">
        <v>895</v>
      </c>
      <c r="F74" t="s">
        <v>896</v>
      </c>
    </row>
    <row r="75" spans="1:6" x14ac:dyDescent="0.35">
      <c r="A75" s="1">
        <v>44633</v>
      </c>
      <c r="B75" t="s">
        <v>897</v>
      </c>
      <c r="C75" t="s">
        <v>898</v>
      </c>
      <c r="D75" t="s">
        <v>899</v>
      </c>
      <c r="E75" t="s">
        <v>757</v>
      </c>
      <c r="F75" t="s">
        <v>900</v>
      </c>
    </row>
    <row r="76" spans="1:6" x14ac:dyDescent="0.35">
      <c r="A76" s="1">
        <v>44640</v>
      </c>
      <c r="B76" t="s">
        <v>901</v>
      </c>
      <c r="C76" t="s">
        <v>785</v>
      </c>
      <c r="D76" t="s">
        <v>902</v>
      </c>
      <c r="E76">
        <v>71</v>
      </c>
      <c r="F76" t="s">
        <v>903</v>
      </c>
    </row>
    <row r="77" spans="1:6" x14ac:dyDescent="0.35">
      <c r="A77" s="1">
        <v>44647</v>
      </c>
      <c r="B77" t="s">
        <v>754</v>
      </c>
      <c r="C77" t="s">
        <v>904</v>
      </c>
      <c r="D77" t="s">
        <v>905</v>
      </c>
      <c r="E77" t="s">
        <v>906</v>
      </c>
      <c r="F77" t="s">
        <v>907</v>
      </c>
    </row>
    <row r="78" spans="1:6" x14ac:dyDescent="0.35">
      <c r="A78" s="1">
        <v>44654</v>
      </c>
      <c r="B78" t="s">
        <v>908</v>
      </c>
      <c r="C78" t="s">
        <v>909</v>
      </c>
      <c r="D78" t="s">
        <v>910</v>
      </c>
      <c r="E78" t="s">
        <v>756</v>
      </c>
      <c r="F78" t="s">
        <v>911</v>
      </c>
    </row>
    <row r="79" spans="1:6" x14ac:dyDescent="0.35">
      <c r="A79" s="1">
        <v>44661</v>
      </c>
      <c r="B79" t="s">
        <v>912</v>
      </c>
      <c r="C79" t="s">
        <v>913</v>
      </c>
      <c r="D79" t="s">
        <v>760</v>
      </c>
      <c r="E79" t="s">
        <v>914</v>
      </c>
      <c r="F79" t="s">
        <v>915</v>
      </c>
    </row>
    <row r="80" spans="1:6" x14ac:dyDescent="0.35">
      <c r="A80" s="1">
        <v>44668</v>
      </c>
      <c r="B80" t="s">
        <v>909</v>
      </c>
      <c r="C80" t="s">
        <v>916</v>
      </c>
      <c r="D80" t="s">
        <v>917</v>
      </c>
      <c r="E80" t="s">
        <v>918</v>
      </c>
      <c r="F80" t="s">
        <v>919</v>
      </c>
    </row>
    <row r="81" spans="1:6" x14ac:dyDescent="0.35">
      <c r="A81" s="1">
        <v>44675</v>
      </c>
      <c r="B81" t="s">
        <v>918</v>
      </c>
      <c r="C81" t="s">
        <v>906</v>
      </c>
      <c r="D81" t="s">
        <v>920</v>
      </c>
      <c r="E81" t="s">
        <v>921</v>
      </c>
      <c r="F81" t="s">
        <v>922</v>
      </c>
    </row>
    <row r="82" spans="1:6" x14ac:dyDescent="0.35">
      <c r="A82" s="1">
        <v>44682</v>
      </c>
      <c r="B82" t="s">
        <v>923</v>
      </c>
      <c r="C82" t="s">
        <v>758</v>
      </c>
      <c r="D82" t="s">
        <v>924</v>
      </c>
      <c r="E82" t="s">
        <v>925</v>
      </c>
      <c r="F82" t="s">
        <v>926</v>
      </c>
    </row>
    <row r="83" spans="1:6" x14ac:dyDescent="0.35">
      <c r="A83" s="1">
        <v>44689</v>
      </c>
      <c r="B83" t="s">
        <v>927</v>
      </c>
      <c r="C83" t="s">
        <v>928</v>
      </c>
      <c r="D83" t="s">
        <v>929</v>
      </c>
      <c r="E83" t="s">
        <v>930</v>
      </c>
      <c r="F83" t="s">
        <v>931</v>
      </c>
    </row>
    <row r="84" spans="1:6" x14ac:dyDescent="0.35">
      <c r="A84" s="1">
        <v>44696</v>
      </c>
      <c r="B84" t="s">
        <v>930</v>
      </c>
      <c r="C84" t="s">
        <v>932</v>
      </c>
      <c r="D84" t="s">
        <v>933</v>
      </c>
      <c r="E84" t="s">
        <v>934</v>
      </c>
      <c r="F84" t="s">
        <v>935</v>
      </c>
    </row>
    <row r="85" spans="1:6" x14ac:dyDescent="0.35">
      <c r="A85" s="1">
        <v>44703</v>
      </c>
      <c r="B85" t="s">
        <v>936</v>
      </c>
      <c r="C85" t="s">
        <v>937</v>
      </c>
      <c r="D85" t="s">
        <v>938</v>
      </c>
      <c r="E85" t="s">
        <v>939</v>
      </c>
      <c r="F85" t="s">
        <v>940</v>
      </c>
    </row>
    <row r="86" spans="1:6" x14ac:dyDescent="0.35">
      <c r="A86" s="1">
        <v>44710</v>
      </c>
      <c r="B86" t="s">
        <v>941</v>
      </c>
      <c r="C86" t="s">
        <v>942</v>
      </c>
      <c r="D86" t="s">
        <v>943</v>
      </c>
      <c r="E86" t="s">
        <v>943</v>
      </c>
      <c r="F86" t="s">
        <v>944</v>
      </c>
    </row>
    <row r="87" spans="1:6" x14ac:dyDescent="0.35">
      <c r="A87" s="1">
        <v>44717</v>
      </c>
      <c r="B87" t="s">
        <v>762</v>
      </c>
      <c r="C87" t="s">
        <v>945</v>
      </c>
      <c r="D87" t="s">
        <v>946</v>
      </c>
      <c r="E87" t="s">
        <v>905</v>
      </c>
      <c r="F87" t="s">
        <v>947</v>
      </c>
    </row>
    <row r="88" spans="1:6" x14ac:dyDescent="0.35">
      <c r="A88" s="1">
        <v>44724</v>
      </c>
      <c r="B88" t="s">
        <v>921</v>
      </c>
      <c r="C88" t="s">
        <v>948</v>
      </c>
      <c r="D88" t="s">
        <v>949</v>
      </c>
      <c r="E88" t="s">
        <v>950</v>
      </c>
      <c r="F88" t="s">
        <v>951</v>
      </c>
    </row>
    <row r="89" spans="1:6" x14ac:dyDescent="0.35">
      <c r="A89" s="1">
        <v>44731</v>
      </c>
      <c r="B89" t="s">
        <v>952</v>
      </c>
      <c r="C89" t="s">
        <v>953</v>
      </c>
      <c r="D89" t="s">
        <v>954</v>
      </c>
      <c r="E89" t="s">
        <v>955</v>
      </c>
      <c r="F89" t="s">
        <v>956</v>
      </c>
    </row>
    <row r="90" spans="1:6" x14ac:dyDescent="0.35">
      <c r="A90" s="1">
        <v>44738</v>
      </c>
      <c r="B90" t="s">
        <v>957</v>
      </c>
      <c r="C90" t="s">
        <v>958</v>
      </c>
      <c r="D90" t="s">
        <v>959</v>
      </c>
      <c r="E90" t="s">
        <v>958</v>
      </c>
      <c r="F90" t="s">
        <v>960</v>
      </c>
    </row>
    <row r="91" spans="1:6" x14ac:dyDescent="0.35">
      <c r="A91" s="1">
        <v>44745</v>
      </c>
      <c r="B91" t="s">
        <v>961</v>
      </c>
      <c r="C91" t="s">
        <v>962</v>
      </c>
      <c r="D91" t="s">
        <v>963</v>
      </c>
      <c r="E91" t="s">
        <v>964</v>
      </c>
      <c r="F91" t="s">
        <v>965</v>
      </c>
    </row>
    <row r="92" spans="1:6" x14ac:dyDescent="0.35">
      <c r="A92" s="1">
        <v>44752</v>
      </c>
      <c r="B92" t="s">
        <v>966</v>
      </c>
      <c r="C92" t="s">
        <v>967</v>
      </c>
      <c r="D92" t="s">
        <v>968</v>
      </c>
      <c r="E92" t="s">
        <v>969</v>
      </c>
      <c r="F92" t="s">
        <v>970</v>
      </c>
    </row>
    <row r="93" spans="1:6" x14ac:dyDescent="0.35">
      <c r="A93" s="1">
        <v>44759</v>
      </c>
      <c r="B93" t="s">
        <v>969</v>
      </c>
      <c r="C93" t="s">
        <v>971</v>
      </c>
      <c r="D93" t="s">
        <v>972</v>
      </c>
      <c r="E93" t="s">
        <v>973</v>
      </c>
      <c r="F93" t="s">
        <v>974</v>
      </c>
    </row>
    <row r="94" spans="1:6" x14ac:dyDescent="0.35">
      <c r="A94" s="1">
        <v>44766</v>
      </c>
      <c r="B94" t="s">
        <v>975</v>
      </c>
      <c r="C94" t="s">
        <v>976</v>
      </c>
      <c r="D94" t="s">
        <v>977</v>
      </c>
      <c r="E94" t="s">
        <v>978</v>
      </c>
      <c r="F94" t="s">
        <v>979</v>
      </c>
    </row>
    <row r="95" spans="1:6" x14ac:dyDescent="0.35">
      <c r="A95" s="1">
        <v>44773</v>
      </c>
      <c r="B95" t="s">
        <v>980</v>
      </c>
      <c r="C95" t="s">
        <v>980</v>
      </c>
      <c r="D95" t="s">
        <v>981</v>
      </c>
      <c r="E95" t="s">
        <v>982</v>
      </c>
      <c r="F95" t="s">
        <v>983</v>
      </c>
    </row>
    <row r="96" spans="1:6" x14ac:dyDescent="0.35">
      <c r="A96" s="1">
        <v>44780</v>
      </c>
      <c r="B96" t="s">
        <v>984</v>
      </c>
      <c r="C96" t="s">
        <v>980</v>
      </c>
      <c r="D96" t="s">
        <v>985</v>
      </c>
      <c r="E96" t="s">
        <v>986</v>
      </c>
      <c r="F96" t="s">
        <v>987</v>
      </c>
    </row>
    <row r="97" spans="1:6" x14ac:dyDescent="0.35">
      <c r="A97" s="1">
        <v>44787</v>
      </c>
      <c r="B97" t="s">
        <v>988</v>
      </c>
      <c r="C97" t="s">
        <v>989</v>
      </c>
      <c r="D97" t="s">
        <v>990</v>
      </c>
      <c r="E97" t="s">
        <v>991</v>
      </c>
      <c r="F97" t="s">
        <v>992</v>
      </c>
    </row>
    <row r="98" spans="1:6" x14ac:dyDescent="0.35">
      <c r="A98" s="1">
        <v>44794</v>
      </c>
      <c r="B98" t="s">
        <v>993</v>
      </c>
      <c r="C98" t="s">
        <v>994</v>
      </c>
      <c r="D98" t="s">
        <v>953</v>
      </c>
      <c r="E98" t="s">
        <v>995</v>
      </c>
      <c r="F98" t="s">
        <v>996</v>
      </c>
    </row>
    <row r="99" spans="1:6" x14ac:dyDescent="0.35">
      <c r="A99" s="1">
        <v>44801</v>
      </c>
      <c r="B99" t="s">
        <v>997</v>
      </c>
      <c r="C99" t="s">
        <v>997</v>
      </c>
      <c r="D99" t="s">
        <v>998</v>
      </c>
      <c r="E99" t="s">
        <v>977</v>
      </c>
      <c r="F99" t="s">
        <v>999</v>
      </c>
    </row>
    <row r="100" spans="1:6" x14ac:dyDescent="0.35">
      <c r="A100" s="1">
        <v>44808</v>
      </c>
      <c r="B100" t="s">
        <v>1000</v>
      </c>
      <c r="C100" t="s">
        <v>972</v>
      </c>
      <c r="D100" t="s">
        <v>1001</v>
      </c>
      <c r="E100" t="s">
        <v>1002</v>
      </c>
      <c r="F100" t="s">
        <v>1003</v>
      </c>
    </row>
    <row r="101" spans="1:6" x14ac:dyDescent="0.35">
      <c r="A101" s="1">
        <v>44815</v>
      </c>
      <c r="B101" t="s">
        <v>1004</v>
      </c>
      <c r="C101" t="s">
        <v>972</v>
      </c>
      <c r="D101" t="s">
        <v>949</v>
      </c>
      <c r="E101" t="s">
        <v>972</v>
      </c>
      <c r="F101" t="s">
        <v>1005</v>
      </c>
    </row>
    <row r="102" spans="1:6" x14ac:dyDescent="0.35">
      <c r="A102" s="1">
        <v>44822</v>
      </c>
      <c r="B102" t="s">
        <v>1006</v>
      </c>
      <c r="C102" t="s">
        <v>964</v>
      </c>
      <c r="D102" t="s">
        <v>1007</v>
      </c>
      <c r="E102" t="s">
        <v>1008</v>
      </c>
      <c r="F102" t="s">
        <v>1009</v>
      </c>
    </row>
    <row r="103" spans="1:6" x14ac:dyDescent="0.35">
      <c r="A103" s="1">
        <v>44829</v>
      </c>
      <c r="B103" t="s">
        <v>963</v>
      </c>
      <c r="C103" t="s">
        <v>1010</v>
      </c>
      <c r="D103" t="s">
        <v>1011</v>
      </c>
      <c r="E103" t="s">
        <v>1012</v>
      </c>
      <c r="F103" t="s">
        <v>1013</v>
      </c>
    </row>
    <row r="104" spans="1:6" x14ac:dyDescent="0.35">
      <c r="A104" s="1">
        <v>44836</v>
      </c>
      <c r="B104" t="s">
        <v>1014</v>
      </c>
      <c r="C104" t="s">
        <v>1015</v>
      </c>
      <c r="D104" t="s">
        <v>1016</v>
      </c>
      <c r="E104" t="s">
        <v>949</v>
      </c>
      <c r="F104" t="s">
        <v>1017</v>
      </c>
    </row>
    <row r="105" spans="1:6" x14ac:dyDescent="0.35">
      <c r="A105" s="1">
        <v>44843</v>
      </c>
      <c r="B105" t="s">
        <v>1001</v>
      </c>
      <c r="C105" t="s">
        <v>1018</v>
      </c>
      <c r="D105" t="s">
        <v>1019</v>
      </c>
      <c r="E105" t="s">
        <v>1020</v>
      </c>
      <c r="F105" t="s">
        <v>1021</v>
      </c>
    </row>
    <row r="106" spans="1:6" x14ac:dyDescent="0.35">
      <c r="A106" s="1">
        <v>44850</v>
      </c>
      <c r="B106" t="s">
        <v>1022</v>
      </c>
      <c r="C106" t="s">
        <v>1023</v>
      </c>
      <c r="D106" t="s">
        <v>1024</v>
      </c>
      <c r="E106" t="s">
        <v>1025</v>
      </c>
      <c r="F106" t="s">
        <v>1026</v>
      </c>
    </row>
    <row r="107" spans="1:6" x14ac:dyDescent="0.35">
      <c r="A107" s="1">
        <v>44857</v>
      </c>
      <c r="B107" t="s">
        <v>1027</v>
      </c>
      <c r="C107" t="s">
        <v>1028</v>
      </c>
      <c r="D107" t="s">
        <v>1029</v>
      </c>
      <c r="E107" t="s">
        <v>1030</v>
      </c>
      <c r="F107" t="s">
        <v>1031</v>
      </c>
    </row>
    <row r="108" spans="1:6" x14ac:dyDescent="0.35">
      <c r="A108" s="1">
        <v>44864</v>
      </c>
      <c r="B108" t="s">
        <v>1032</v>
      </c>
      <c r="C108" t="s">
        <v>1033</v>
      </c>
      <c r="D108" t="s">
        <v>1032</v>
      </c>
      <c r="E108" t="s">
        <v>1034</v>
      </c>
      <c r="F108" t="s">
        <v>1035</v>
      </c>
    </row>
    <row r="109" spans="1:6" x14ac:dyDescent="0.35">
      <c r="A109" s="1">
        <v>44871</v>
      </c>
      <c r="B109" t="s">
        <v>1001</v>
      </c>
      <c r="C109" t="s">
        <v>1018</v>
      </c>
      <c r="D109" t="s">
        <v>1036</v>
      </c>
      <c r="E109" t="s">
        <v>985</v>
      </c>
      <c r="F109" t="s">
        <v>1037</v>
      </c>
    </row>
    <row r="110" spans="1:6" x14ac:dyDescent="0.35">
      <c r="A110" s="1">
        <v>44878</v>
      </c>
      <c r="B110" t="s">
        <v>1038</v>
      </c>
      <c r="C110" t="s">
        <v>1039</v>
      </c>
      <c r="D110" t="s">
        <v>1040</v>
      </c>
      <c r="E110" t="s">
        <v>1041</v>
      </c>
      <c r="F110" t="s">
        <v>1042</v>
      </c>
    </row>
    <row r="111" spans="1:6" x14ac:dyDescent="0.35">
      <c r="A111" s="1">
        <v>44885</v>
      </c>
      <c r="B111" t="s">
        <v>1043</v>
      </c>
      <c r="C111" t="s">
        <v>990</v>
      </c>
      <c r="D111" t="s">
        <v>1044</v>
      </c>
      <c r="E111" t="s">
        <v>1045</v>
      </c>
      <c r="F111" t="s">
        <v>1046</v>
      </c>
    </row>
    <row r="112" spans="1:6" x14ac:dyDescent="0.35">
      <c r="A112" s="1">
        <v>44892</v>
      </c>
      <c r="B112" t="s">
        <v>1007</v>
      </c>
      <c r="C112" t="s">
        <v>1008</v>
      </c>
      <c r="D112" t="s">
        <v>1047</v>
      </c>
      <c r="E112" t="s">
        <v>1048</v>
      </c>
      <c r="F112" t="s">
        <v>1049</v>
      </c>
    </row>
    <row r="113" spans="1:6" x14ac:dyDescent="0.35">
      <c r="A113" s="1">
        <v>44899</v>
      </c>
      <c r="B113" t="s">
        <v>1050</v>
      </c>
      <c r="C113" t="s">
        <v>1051</v>
      </c>
      <c r="D113" t="s">
        <v>1052</v>
      </c>
      <c r="E113" t="s">
        <v>1053</v>
      </c>
      <c r="F113" t="s">
        <v>1054</v>
      </c>
    </row>
    <row r="114" spans="1:6" x14ac:dyDescent="0.35">
      <c r="A114" s="1">
        <v>44906</v>
      </c>
      <c r="B114" t="s">
        <v>969</v>
      </c>
      <c r="C114" t="s">
        <v>958</v>
      </c>
      <c r="D114" t="s">
        <v>1055</v>
      </c>
      <c r="E114" t="s">
        <v>991</v>
      </c>
      <c r="F114" t="s">
        <v>1056</v>
      </c>
    </row>
    <row r="115" spans="1:6" x14ac:dyDescent="0.35">
      <c r="A115" s="1">
        <v>44913</v>
      </c>
      <c r="B115" t="s">
        <v>989</v>
      </c>
      <c r="C115" t="s">
        <v>1057</v>
      </c>
      <c r="D115">
        <v>69</v>
      </c>
      <c r="E115" t="s">
        <v>957</v>
      </c>
      <c r="F115" t="s">
        <v>1058</v>
      </c>
    </row>
    <row r="116" spans="1:6" x14ac:dyDescent="0.35">
      <c r="A116" s="1">
        <v>44920</v>
      </c>
      <c r="B116" t="s">
        <v>953</v>
      </c>
      <c r="C116" t="s">
        <v>1059</v>
      </c>
      <c r="D116" t="s">
        <v>1060</v>
      </c>
      <c r="E116" t="s">
        <v>1061</v>
      </c>
      <c r="F116" t="s">
        <v>1062</v>
      </c>
    </row>
    <row r="117" spans="1:6" x14ac:dyDescent="0.35">
      <c r="A117" s="1">
        <v>44927</v>
      </c>
      <c r="B117" t="s">
        <v>1063</v>
      </c>
      <c r="C117" t="s">
        <v>1064</v>
      </c>
      <c r="D117" t="s">
        <v>1065</v>
      </c>
      <c r="E117" t="s">
        <v>1000</v>
      </c>
      <c r="F117" t="s">
        <v>1066</v>
      </c>
    </row>
    <row r="118" spans="1:6" x14ac:dyDescent="0.35">
      <c r="A118" s="1">
        <v>44934</v>
      </c>
      <c r="B118" t="s">
        <v>1000</v>
      </c>
      <c r="C118" t="s">
        <v>1067</v>
      </c>
      <c r="D118" t="s">
        <v>1063</v>
      </c>
      <c r="E118" t="s">
        <v>1068</v>
      </c>
      <c r="F118" t="s">
        <v>1069</v>
      </c>
    </row>
    <row r="119" spans="1:6" x14ac:dyDescent="0.35">
      <c r="A119" s="1">
        <v>44941</v>
      </c>
      <c r="B119" t="s">
        <v>1070</v>
      </c>
      <c r="C119" t="s">
        <v>964</v>
      </c>
      <c r="D119" t="s">
        <v>1071</v>
      </c>
      <c r="E119" t="s">
        <v>1006</v>
      </c>
      <c r="F119" t="s">
        <v>1072</v>
      </c>
    </row>
    <row r="120" spans="1:6" x14ac:dyDescent="0.35">
      <c r="A120" s="1">
        <v>44948</v>
      </c>
      <c r="B120" t="s">
        <v>972</v>
      </c>
      <c r="C120" t="s">
        <v>1073</v>
      </c>
      <c r="D120" t="s">
        <v>1074</v>
      </c>
      <c r="E120" t="s">
        <v>1074</v>
      </c>
      <c r="F120" t="s">
        <v>1075</v>
      </c>
    </row>
    <row r="121" spans="1:6" x14ac:dyDescent="0.35">
      <c r="A121" s="1">
        <v>44955</v>
      </c>
      <c r="B121" t="s">
        <v>1076</v>
      </c>
      <c r="C121" t="s">
        <v>969</v>
      </c>
      <c r="D121" t="s">
        <v>1076</v>
      </c>
      <c r="E121" t="s">
        <v>1077</v>
      </c>
      <c r="F121" t="s">
        <v>1078</v>
      </c>
    </row>
    <row r="122" spans="1:6" x14ac:dyDescent="0.35">
      <c r="A122" s="1">
        <v>44962</v>
      </c>
      <c r="B122" t="s">
        <v>980</v>
      </c>
      <c r="C122" t="s">
        <v>1079</v>
      </c>
      <c r="D122" t="s">
        <v>1050</v>
      </c>
      <c r="E122" t="s">
        <v>1080</v>
      </c>
      <c r="F122" t="s">
        <v>1081</v>
      </c>
    </row>
    <row r="123" spans="1:6" x14ac:dyDescent="0.35">
      <c r="A123" s="1">
        <v>44969</v>
      </c>
      <c r="B123" t="s">
        <v>1080</v>
      </c>
      <c r="C123" t="s">
        <v>1082</v>
      </c>
      <c r="D123" t="s">
        <v>1083</v>
      </c>
      <c r="E123" t="s">
        <v>1084</v>
      </c>
      <c r="F123" t="s">
        <v>1085</v>
      </c>
    </row>
    <row r="124" spans="1:6" x14ac:dyDescent="0.35">
      <c r="A124" s="1">
        <v>44976</v>
      </c>
      <c r="B124" t="s">
        <v>1080</v>
      </c>
      <c r="C124" t="s">
        <v>1086</v>
      </c>
      <c r="D124" t="s">
        <v>1087</v>
      </c>
      <c r="E124" t="s">
        <v>1088</v>
      </c>
      <c r="F124" t="s">
        <v>1089</v>
      </c>
    </row>
    <row r="125" spans="1:6" x14ac:dyDescent="0.35">
      <c r="A125" s="1">
        <v>44983</v>
      </c>
      <c r="B125" t="s">
        <v>1090</v>
      </c>
      <c r="C125" t="s">
        <v>1091</v>
      </c>
      <c r="D125" t="s">
        <v>997</v>
      </c>
      <c r="E125" t="s">
        <v>1092</v>
      </c>
      <c r="F125" t="s">
        <v>1093</v>
      </c>
    </row>
    <row r="126" spans="1:6" x14ac:dyDescent="0.35">
      <c r="A126" s="1">
        <v>44990</v>
      </c>
      <c r="B126" t="s">
        <v>1092</v>
      </c>
      <c r="C126" t="s">
        <v>1094</v>
      </c>
      <c r="D126" t="s">
        <v>1095</v>
      </c>
      <c r="E126" t="s">
        <v>1096</v>
      </c>
      <c r="F126" t="s">
        <v>1097</v>
      </c>
    </row>
    <row r="127" spans="1:6" x14ac:dyDescent="0.35">
      <c r="A127" s="1">
        <v>44997</v>
      </c>
      <c r="B127" t="s">
        <v>1098</v>
      </c>
      <c r="C127" t="s">
        <v>1086</v>
      </c>
      <c r="D127" t="s">
        <v>1099</v>
      </c>
      <c r="E127" t="s">
        <v>997</v>
      </c>
      <c r="F127" t="s">
        <v>1100</v>
      </c>
    </row>
    <row r="128" spans="1:6" x14ac:dyDescent="0.35">
      <c r="A128" s="1">
        <v>45004</v>
      </c>
      <c r="B128" t="s">
        <v>995</v>
      </c>
      <c r="C128" t="s">
        <v>995</v>
      </c>
      <c r="D128" t="s">
        <v>955</v>
      </c>
      <c r="E128" t="s">
        <v>968</v>
      </c>
      <c r="F128" t="s">
        <v>1101</v>
      </c>
    </row>
    <row r="129" spans="1:6" x14ac:dyDescent="0.35">
      <c r="A129" s="1">
        <v>45011</v>
      </c>
      <c r="B129" t="s">
        <v>972</v>
      </c>
      <c r="C129" t="s">
        <v>1102</v>
      </c>
      <c r="D129" t="s">
        <v>1074</v>
      </c>
      <c r="E129" t="s">
        <v>973</v>
      </c>
      <c r="F129" t="s">
        <v>1103</v>
      </c>
    </row>
    <row r="130" spans="1:6" x14ac:dyDescent="0.35">
      <c r="A130" s="1">
        <v>45018</v>
      </c>
      <c r="B130" t="s">
        <v>973</v>
      </c>
      <c r="C130" t="s">
        <v>1057</v>
      </c>
      <c r="D130" t="s">
        <v>1064</v>
      </c>
      <c r="E130" t="s">
        <v>1104</v>
      </c>
      <c r="F130" t="s">
        <v>1105</v>
      </c>
    </row>
    <row r="131" spans="1:6" x14ac:dyDescent="0.35">
      <c r="A131" s="1">
        <v>45025</v>
      </c>
      <c r="B131" t="s">
        <v>976</v>
      </c>
      <c r="C131" t="s">
        <v>1057</v>
      </c>
      <c r="D131" t="s">
        <v>1106</v>
      </c>
      <c r="E131" t="s">
        <v>1107</v>
      </c>
      <c r="F131" t="s">
        <v>1108</v>
      </c>
    </row>
    <row r="132" spans="1:6" x14ac:dyDescent="0.35">
      <c r="A132" s="1">
        <v>45032</v>
      </c>
      <c r="B132" t="s">
        <v>969</v>
      </c>
      <c r="C132" t="s">
        <v>1109</v>
      </c>
      <c r="D132" t="s">
        <v>973</v>
      </c>
      <c r="E132" t="s">
        <v>1110</v>
      </c>
      <c r="F132" t="s">
        <v>1111</v>
      </c>
    </row>
    <row r="133" spans="1:6" x14ac:dyDescent="0.35">
      <c r="A133" s="1">
        <v>45039</v>
      </c>
      <c r="B133" t="s">
        <v>1112</v>
      </c>
      <c r="C133" t="s">
        <v>1113</v>
      </c>
      <c r="D133" t="s">
        <v>1114</v>
      </c>
      <c r="E133" t="s">
        <v>1115</v>
      </c>
      <c r="F133" t="s">
        <v>1116</v>
      </c>
    </row>
    <row r="134" spans="1:6" x14ac:dyDescent="0.35">
      <c r="A134" s="1">
        <v>45046</v>
      </c>
      <c r="B134" t="s">
        <v>1115</v>
      </c>
      <c r="C134" t="s">
        <v>1117</v>
      </c>
      <c r="D134" t="s">
        <v>847</v>
      </c>
      <c r="E134" t="s">
        <v>1118</v>
      </c>
      <c r="F134" t="s">
        <v>1119</v>
      </c>
    </row>
    <row r="135" spans="1:6" x14ac:dyDescent="0.35">
      <c r="A135" s="1">
        <v>45053</v>
      </c>
      <c r="B135" t="s">
        <v>1120</v>
      </c>
      <c r="C135" t="s">
        <v>1121</v>
      </c>
      <c r="D135" t="s">
        <v>1120</v>
      </c>
      <c r="E135" t="s">
        <v>1117</v>
      </c>
      <c r="F135" t="s">
        <v>1122</v>
      </c>
    </row>
    <row r="136" spans="1:6" x14ac:dyDescent="0.35">
      <c r="A136" s="1">
        <v>45060</v>
      </c>
      <c r="B136" t="s">
        <v>1123</v>
      </c>
      <c r="C136" t="s">
        <v>1124</v>
      </c>
      <c r="D136" t="s">
        <v>1125</v>
      </c>
      <c r="E136" t="s">
        <v>1126</v>
      </c>
      <c r="F136" t="s">
        <v>1127</v>
      </c>
    </row>
    <row r="137" spans="1:6" x14ac:dyDescent="0.35">
      <c r="A137" s="1">
        <v>45067</v>
      </c>
      <c r="B137" t="s">
        <v>1128</v>
      </c>
      <c r="C137" t="s">
        <v>1124</v>
      </c>
      <c r="D137" t="s">
        <v>1129</v>
      </c>
      <c r="E137" t="s">
        <v>1130</v>
      </c>
      <c r="F137" t="s">
        <v>1131</v>
      </c>
    </row>
    <row r="138" spans="1:6" x14ac:dyDescent="0.35">
      <c r="A138" s="1">
        <v>45074</v>
      </c>
      <c r="B138" t="s">
        <v>1130</v>
      </c>
      <c r="C138" t="s">
        <v>1132</v>
      </c>
      <c r="D138" t="s">
        <v>1133</v>
      </c>
      <c r="E138" t="s">
        <v>1134</v>
      </c>
      <c r="F138" t="s">
        <v>1135</v>
      </c>
    </row>
    <row r="139" spans="1:6" x14ac:dyDescent="0.35">
      <c r="A139" s="1">
        <v>45081</v>
      </c>
      <c r="B139" t="s">
        <v>1134</v>
      </c>
      <c r="C139" t="s">
        <v>1136</v>
      </c>
      <c r="D139" t="s">
        <v>1137</v>
      </c>
      <c r="E139" t="s">
        <v>1138</v>
      </c>
      <c r="F139" t="s">
        <v>1139</v>
      </c>
    </row>
    <row r="140" spans="1:6" x14ac:dyDescent="0.35">
      <c r="A140" s="1">
        <v>45088</v>
      </c>
      <c r="B140" t="s">
        <v>1140</v>
      </c>
      <c r="C140" t="s">
        <v>1141</v>
      </c>
      <c r="D140" t="s">
        <v>1142</v>
      </c>
      <c r="E140" t="s">
        <v>1120</v>
      </c>
      <c r="F140" t="s">
        <v>1143</v>
      </c>
    </row>
    <row r="141" spans="1:6" x14ac:dyDescent="0.35">
      <c r="A141" s="1">
        <v>45095</v>
      </c>
      <c r="B141" t="s">
        <v>1144</v>
      </c>
      <c r="C141" t="s">
        <v>1145</v>
      </c>
      <c r="D141" t="s">
        <v>1146</v>
      </c>
      <c r="E141" t="s">
        <v>1147</v>
      </c>
      <c r="F141" t="s">
        <v>1148</v>
      </c>
    </row>
    <row r="142" spans="1:6" x14ac:dyDescent="0.35">
      <c r="A142" s="1">
        <v>45102</v>
      </c>
      <c r="B142" t="s">
        <v>1147</v>
      </c>
      <c r="C142" t="s">
        <v>1149</v>
      </c>
      <c r="D142" t="s">
        <v>1150</v>
      </c>
      <c r="E142" t="s">
        <v>1150</v>
      </c>
      <c r="F142">
        <v>274637</v>
      </c>
    </row>
    <row r="143" spans="1:6" x14ac:dyDescent="0.35">
      <c r="A143" s="1">
        <v>45109</v>
      </c>
      <c r="B143" t="s">
        <v>1151</v>
      </c>
      <c r="C143" t="s">
        <v>1152</v>
      </c>
      <c r="D143" t="s">
        <v>1153</v>
      </c>
      <c r="E143" t="s">
        <v>1154</v>
      </c>
      <c r="F143">
        <v>221654</v>
      </c>
    </row>
    <row r="144" spans="1:6" x14ac:dyDescent="0.35">
      <c r="A144" s="1">
        <v>45116</v>
      </c>
      <c r="B144">
        <v>80</v>
      </c>
      <c r="C144" t="s">
        <v>1155</v>
      </c>
      <c r="D144" t="s">
        <v>1156</v>
      </c>
      <c r="E144" t="s">
        <v>1157</v>
      </c>
      <c r="F144">
        <v>244286</v>
      </c>
    </row>
    <row r="145" spans="1:6" x14ac:dyDescent="0.35">
      <c r="A145" s="1">
        <v>45123</v>
      </c>
      <c r="B145" t="s">
        <v>1158</v>
      </c>
      <c r="C145" t="s">
        <v>1155</v>
      </c>
      <c r="D145" t="s">
        <v>1159</v>
      </c>
      <c r="E145" t="s">
        <v>1160</v>
      </c>
      <c r="F145">
        <v>389637</v>
      </c>
    </row>
    <row r="146" spans="1:6" x14ac:dyDescent="0.35">
      <c r="A146" s="1">
        <v>45130</v>
      </c>
      <c r="B146">
        <v>81</v>
      </c>
      <c r="C146">
        <v>82</v>
      </c>
      <c r="D146" t="s">
        <v>1158</v>
      </c>
      <c r="E146" t="s">
        <v>1151</v>
      </c>
      <c r="F146">
        <v>158480</v>
      </c>
    </row>
    <row r="147" spans="1:6" x14ac:dyDescent="0.35">
      <c r="A147" s="1">
        <v>45137</v>
      </c>
      <c r="B147" t="s">
        <v>1161</v>
      </c>
      <c r="C147" t="s">
        <v>1162</v>
      </c>
      <c r="D147" t="s">
        <v>1163</v>
      </c>
      <c r="E147" t="s">
        <v>1164</v>
      </c>
      <c r="F147">
        <v>281997</v>
      </c>
    </row>
    <row r="148" spans="1:6" x14ac:dyDescent="0.35">
      <c r="A148" s="1">
        <v>45144</v>
      </c>
      <c r="B148" t="s">
        <v>1165</v>
      </c>
      <c r="C148" t="s">
        <v>1166</v>
      </c>
      <c r="D148" t="s">
        <v>1167</v>
      </c>
      <c r="E148">
        <v>78</v>
      </c>
      <c r="F148">
        <v>249127</v>
      </c>
    </row>
    <row r="149" spans="1:6" x14ac:dyDescent="0.35">
      <c r="A149" s="1">
        <v>45151</v>
      </c>
      <c r="B149">
        <v>78</v>
      </c>
      <c r="C149" t="s">
        <v>1168</v>
      </c>
      <c r="D149" t="s">
        <v>1169</v>
      </c>
      <c r="E149" t="s">
        <v>1159</v>
      </c>
      <c r="F149">
        <v>228712</v>
      </c>
    </row>
    <row r="150" spans="1:6" x14ac:dyDescent="0.35">
      <c r="A150" s="1">
        <v>45158</v>
      </c>
      <c r="B150" t="s">
        <v>1170</v>
      </c>
      <c r="C150" t="s">
        <v>1171</v>
      </c>
      <c r="D150" t="s">
        <v>1172</v>
      </c>
      <c r="E150" t="s">
        <v>1173</v>
      </c>
      <c r="F150">
        <v>166770</v>
      </c>
    </row>
    <row r="151" spans="1:6" x14ac:dyDescent="0.35">
      <c r="A151" s="1">
        <v>45165</v>
      </c>
      <c r="B151" t="s">
        <v>1174</v>
      </c>
      <c r="C151">
        <v>77</v>
      </c>
      <c r="D151" t="s">
        <v>1175</v>
      </c>
      <c r="E151" t="s">
        <v>969</v>
      </c>
      <c r="F151">
        <v>268210</v>
      </c>
    </row>
    <row r="152" spans="1:6" x14ac:dyDescent="0.35">
      <c r="A152" s="1">
        <v>45172</v>
      </c>
      <c r="B152" t="s">
        <v>1176</v>
      </c>
      <c r="C152">
        <v>76</v>
      </c>
      <c r="D152">
        <v>72</v>
      </c>
      <c r="E152" t="s">
        <v>1177</v>
      </c>
      <c r="F152">
        <v>259212</v>
      </c>
    </row>
    <row r="153" spans="1:6" x14ac:dyDescent="0.35">
      <c r="A153" s="1">
        <v>45179</v>
      </c>
      <c r="B153" t="s">
        <v>1178</v>
      </c>
      <c r="C153">
        <v>79</v>
      </c>
      <c r="D153" t="s">
        <v>1179</v>
      </c>
      <c r="E153" t="s">
        <v>1180</v>
      </c>
      <c r="F153">
        <v>394599</v>
      </c>
    </row>
    <row r="154" spans="1:6" x14ac:dyDescent="0.35">
      <c r="A154" s="1">
        <v>45186</v>
      </c>
      <c r="B154" t="s">
        <v>1181</v>
      </c>
      <c r="C154" t="s">
        <v>1182</v>
      </c>
      <c r="D154" t="s">
        <v>1183</v>
      </c>
      <c r="E154" t="s">
        <v>1183</v>
      </c>
      <c r="F154">
        <v>584090</v>
      </c>
    </row>
    <row r="155" spans="1:6" x14ac:dyDescent="0.35">
      <c r="A155" s="1">
        <v>45193</v>
      </c>
      <c r="B155" t="s">
        <v>1184</v>
      </c>
      <c r="C155" t="s">
        <v>1185</v>
      </c>
      <c r="D155" t="s">
        <v>1186</v>
      </c>
      <c r="E155" t="s">
        <v>969</v>
      </c>
      <c r="F155">
        <v>259703</v>
      </c>
    </row>
    <row r="156" spans="1:6" x14ac:dyDescent="0.35">
      <c r="A156" s="1">
        <v>45200</v>
      </c>
      <c r="B156" t="s">
        <v>1187</v>
      </c>
      <c r="C156">
        <v>73</v>
      </c>
      <c r="D156" t="s">
        <v>1188</v>
      </c>
      <c r="E156" t="s">
        <v>1189</v>
      </c>
      <c r="F156">
        <v>281290</v>
      </c>
    </row>
    <row r="157" spans="1:6" x14ac:dyDescent="0.35">
      <c r="A157" s="1">
        <v>45207</v>
      </c>
      <c r="B157">
        <v>72</v>
      </c>
      <c r="C157" t="s">
        <v>1190</v>
      </c>
      <c r="D157" t="s">
        <v>1191</v>
      </c>
      <c r="E157" t="s">
        <v>1178</v>
      </c>
      <c r="F157">
        <v>421622</v>
      </c>
    </row>
    <row r="158" spans="1:6" x14ac:dyDescent="0.35">
      <c r="A158" s="1">
        <v>45214</v>
      </c>
      <c r="B158" t="s">
        <v>1178</v>
      </c>
      <c r="C158" t="s">
        <v>1192</v>
      </c>
      <c r="D158" t="s">
        <v>1193</v>
      </c>
      <c r="E158" t="s">
        <v>1194</v>
      </c>
      <c r="F158">
        <v>444420</v>
      </c>
    </row>
    <row r="159" spans="1:6" x14ac:dyDescent="0.35">
      <c r="A159" s="1">
        <v>45221</v>
      </c>
      <c r="B159" t="s">
        <v>1195</v>
      </c>
      <c r="C159" t="s">
        <v>1196</v>
      </c>
      <c r="D159">
        <v>74</v>
      </c>
      <c r="E159" t="s">
        <v>1197</v>
      </c>
      <c r="F159">
        <v>553625</v>
      </c>
    </row>
    <row r="160" spans="1:6" x14ac:dyDescent="0.35">
      <c r="A160" s="1">
        <v>45228</v>
      </c>
      <c r="B160" t="s">
        <v>1197</v>
      </c>
      <c r="C160" t="s">
        <v>1198</v>
      </c>
      <c r="D160" t="s">
        <v>1175</v>
      </c>
      <c r="E160" t="s">
        <v>1190</v>
      </c>
      <c r="F160">
        <v>544828</v>
      </c>
    </row>
    <row r="161" spans="1:6" x14ac:dyDescent="0.35">
      <c r="A161" s="1">
        <v>45235</v>
      </c>
      <c r="B161" t="s">
        <v>1170</v>
      </c>
      <c r="C161" t="s">
        <v>1163</v>
      </c>
      <c r="D161" t="s">
        <v>1199</v>
      </c>
      <c r="E161" t="s">
        <v>1200</v>
      </c>
      <c r="F161">
        <v>328990</v>
      </c>
    </row>
    <row r="162" spans="1:6" x14ac:dyDescent="0.35">
      <c r="A162" s="1">
        <v>45242</v>
      </c>
      <c r="B162" t="s">
        <v>1201</v>
      </c>
      <c r="C162" t="s">
        <v>1202</v>
      </c>
      <c r="D162" t="s">
        <v>1203</v>
      </c>
      <c r="E162" t="s">
        <v>1204</v>
      </c>
      <c r="F162">
        <v>382806</v>
      </c>
    </row>
    <row r="163" spans="1:6" x14ac:dyDescent="0.35">
      <c r="A163" s="1">
        <v>45249</v>
      </c>
      <c r="B163">
        <v>78</v>
      </c>
      <c r="C163" t="s">
        <v>1160</v>
      </c>
      <c r="D163" t="s">
        <v>1195</v>
      </c>
      <c r="E163" t="s">
        <v>1166</v>
      </c>
      <c r="F163">
        <v>502349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workbookViewId="0">
      <selection sqref="A1:E1048576"/>
    </sheetView>
  </sheetViews>
  <sheetFormatPr defaultRowHeight="14.5" x14ac:dyDescent="0.35"/>
  <cols>
    <col min="1" max="1" width="10.08984375" bestFit="1" customWidth="1"/>
    <col min="2" max="2" width="8.26953125" bestFit="1" customWidth="1"/>
    <col min="3" max="3" width="9.26953125" bestFit="1" customWidth="1"/>
    <col min="4" max="4" width="8.453125" bestFit="1" customWidth="1"/>
    <col min="5" max="5" width="10.08984375" bestFit="1" customWidth="1"/>
    <col min="6" max="6" width="9.81640625" bestFit="1" customWidth="1"/>
  </cols>
  <sheetData>
    <row r="1" spans="1: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5">
      <c r="A2" s="1">
        <v>44122</v>
      </c>
      <c r="B2">
        <v>65</v>
      </c>
      <c r="C2" t="s">
        <v>1205</v>
      </c>
      <c r="D2">
        <v>60</v>
      </c>
      <c r="E2" t="s">
        <v>1206</v>
      </c>
      <c r="F2">
        <v>116768921</v>
      </c>
    </row>
    <row r="3" spans="1:6" x14ac:dyDescent="0.35">
      <c r="A3" s="1">
        <v>44129</v>
      </c>
      <c r="B3" t="s">
        <v>1206</v>
      </c>
      <c r="C3">
        <v>89</v>
      </c>
      <c r="D3" t="s">
        <v>1196</v>
      </c>
      <c r="E3">
        <v>89</v>
      </c>
      <c r="F3">
        <v>44995806</v>
      </c>
    </row>
    <row r="4" spans="1:6" x14ac:dyDescent="0.35">
      <c r="A4" s="1">
        <v>44136</v>
      </c>
      <c r="B4">
        <v>89</v>
      </c>
      <c r="C4" t="s">
        <v>1207</v>
      </c>
      <c r="D4">
        <v>80</v>
      </c>
      <c r="E4" t="s">
        <v>1208</v>
      </c>
      <c r="F4">
        <v>14612760</v>
      </c>
    </row>
    <row r="5" spans="1:6" x14ac:dyDescent="0.35">
      <c r="A5" s="1">
        <v>44143</v>
      </c>
      <c r="B5" t="s">
        <v>1162</v>
      </c>
      <c r="C5">
        <v>93</v>
      </c>
      <c r="D5" t="s">
        <v>1209</v>
      </c>
      <c r="E5" t="s">
        <v>1210</v>
      </c>
      <c r="F5">
        <v>11033578</v>
      </c>
    </row>
    <row r="6" spans="1:6" x14ac:dyDescent="0.35">
      <c r="A6" s="1">
        <v>44150</v>
      </c>
      <c r="B6">
        <v>94</v>
      </c>
      <c r="C6" t="s">
        <v>1211</v>
      </c>
      <c r="D6" t="s">
        <v>1212</v>
      </c>
      <c r="E6" t="s">
        <v>1213</v>
      </c>
      <c r="F6">
        <v>17674176</v>
      </c>
    </row>
    <row r="7" spans="1:6" x14ac:dyDescent="0.35">
      <c r="A7" s="1">
        <v>44157</v>
      </c>
      <c r="B7" t="s">
        <v>1198</v>
      </c>
      <c r="C7" t="s">
        <v>1214</v>
      </c>
      <c r="D7" t="s">
        <v>1215</v>
      </c>
      <c r="E7" t="s">
        <v>1216</v>
      </c>
      <c r="F7">
        <v>15935688</v>
      </c>
    </row>
    <row r="8" spans="1:6" x14ac:dyDescent="0.35">
      <c r="A8" s="1">
        <v>44164</v>
      </c>
      <c r="B8" t="s">
        <v>1217</v>
      </c>
      <c r="C8" t="s">
        <v>1218</v>
      </c>
      <c r="D8" t="s">
        <v>1219</v>
      </c>
      <c r="E8">
        <v>75</v>
      </c>
      <c r="F8">
        <v>11168573</v>
      </c>
    </row>
    <row r="9" spans="1:6" x14ac:dyDescent="0.35">
      <c r="A9" s="1">
        <v>44171</v>
      </c>
      <c r="B9">
        <v>75</v>
      </c>
      <c r="C9" t="s">
        <v>1220</v>
      </c>
      <c r="D9">
        <v>74</v>
      </c>
      <c r="E9" t="s">
        <v>1185</v>
      </c>
      <c r="F9">
        <v>9082472</v>
      </c>
    </row>
    <row r="10" spans="1:6" x14ac:dyDescent="0.35">
      <c r="A10" s="1">
        <v>44178</v>
      </c>
      <c r="B10" t="s">
        <v>1185</v>
      </c>
      <c r="C10" t="s">
        <v>1196</v>
      </c>
      <c r="D10" t="s">
        <v>1221</v>
      </c>
      <c r="E10" t="s">
        <v>1196</v>
      </c>
      <c r="F10">
        <v>7457617</v>
      </c>
    </row>
    <row r="11" spans="1:6" x14ac:dyDescent="0.35">
      <c r="A11" s="1">
        <v>44185</v>
      </c>
      <c r="B11">
        <v>80</v>
      </c>
      <c r="C11" t="s">
        <v>1222</v>
      </c>
      <c r="D11" t="s">
        <v>1223</v>
      </c>
      <c r="E11" t="s">
        <v>1224</v>
      </c>
      <c r="F11">
        <v>15140847</v>
      </c>
    </row>
    <row r="12" spans="1:6" x14ac:dyDescent="0.35">
      <c r="A12" s="1">
        <v>44192</v>
      </c>
      <c r="B12" t="s">
        <v>1225</v>
      </c>
      <c r="C12" t="s">
        <v>1226</v>
      </c>
      <c r="D12" t="s">
        <v>1227</v>
      </c>
      <c r="E12" t="s">
        <v>1228</v>
      </c>
      <c r="F12">
        <v>2956098</v>
      </c>
    </row>
    <row r="13" spans="1:6" x14ac:dyDescent="0.35">
      <c r="A13" s="1">
        <v>44199</v>
      </c>
      <c r="B13" t="s">
        <v>1229</v>
      </c>
      <c r="C13" t="s">
        <v>1230</v>
      </c>
      <c r="D13" t="s">
        <v>1231</v>
      </c>
      <c r="E13" t="s">
        <v>1232</v>
      </c>
      <c r="F13">
        <v>1877292</v>
      </c>
    </row>
    <row r="14" spans="1:6" x14ac:dyDescent="0.35">
      <c r="A14" s="1">
        <v>44206</v>
      </c>
      <c r="B14">
        <v>84</v>
      </c>
      <c r="C14" t="s">
        <v>1233</v>
      </c>
      <c r="D14" t="s">
        <v>1234</v>
      </c>
      <c r="E14" t="s">
        <v>1235</v>
      </c>
      <c r="F14">
        <v>5471457</v>
      </c>
    </row>
    <row r="15" spans="1:6" x14ac:dyDescent="0.35">
      <c r="A15" s="1">
        <v>44213</v>
      </c>
      <c r="B15" t="s">
        <v>1236</v>
      </c>
      <c r="C15" t="s">
        <v>1237</v>
      </c>
      <c r="D15" t="s">
        <v>1238</v>
      </c>
      <c r="E15" t="s">
        <v>1239</v>
      </c>
      <c r="F15">
        <v>4507205</v>
      </c>
    </row>
    <row r="16" spans="1:6" x14ac:dyDescent="0.35">
      <c r="A16" s="1">
        <v>44220</v>
      </c>
      <c r="B16" t="s">
        <v>1240</v>
      </c>
      <c r="C16" t="s">
        <v>1241</v>
      </c>
      <c r="D16" t="s">
        <v>1242</v>
      </c>
      <c r="E16" t="s">
        <v>1243</v>
      </c>
      <c r="F16">
        <v>6069606</v>
      </c>
    </row>
    <row r="17" spans="1:6" x14ac:dyDescent="0.35">
      <c r="A17" s="1">
        <v>44227</v>
      </c>
      <c r="B17" t="s">
        <v>1244</v>
      </c>
      <c r="C17" t="s">
        <v>1245</v>
      </c>
      <c r="D17" t="s">
        <v>1246</v>
      </c>
      <c r="E17" t="s">
        <v>1183</v>
      </c>
      <c r="F17">
        <v>14865146</v>
      </c>
    </row>
    <row r="18" spans="1:6" x14ac:dyDescent="0.35">
      <c r="A18" s="1">
        <v>44234</v>
      </c>
      <c r="B18" t="s">
        <v>1247</v>
      </c>
      <c r="C18" t="s">
        <v>1248</v>
      </c>
      <c r="D18" t="s">
        <v>1249</v>
      </c>
      <c r="E18" t="s">
        <v>1250</v>
      </c>
      <c r="F18">
        <v>5745764</v>
      </c>
    </row>
    <row r="19" spans="1:6" x14ac:dyDescent="0.35">
      <c r="A19" s="1">
        <v>44241</v>
      </c>
      <c r="B19" t="s">
        <v>1251</v>
      </c>
      <c r="C19" t="s">
        <v>1252</v>
      </c>
      <c r="D19" t="s">
        <v>1253</v>
      </c>
      <c r="E19">
        <v>69</v>
      </c>
      <c r="F19">
        <v>7905838</v>
      </c>
    </row>
    <row r="20" spans="1:6" x14ac:dyDescent="0.35">
      <c r="A20" s="1">
        <v>44248</v>
      </c>
      <c r="B20" t="s">
        <v>1254</v>
      </c>
      <c r="C20" t="s">
        <v>1255</v>
      </c>
      <c r="D20" t="s">
        <v>1256</v>
      </c>
      <c r="E20" t="s">
        <v>1256</v>
      </c>
      <c r="F20">
        <v>10807078</v>
      </c>
    </row>
    <row r="21" spans="1:6" x14ac:dyDescent="0.35">
      <c r="A21" s="1">
        <v>44255</v>
      </c>
      <c r="B21">
        <v>67</v>
      </c>
      <c r="C21" t="s">
        <v>1257</v>
      </c>
      <c r="D21" t="s">
        <v>1258</v>
      </c>
      <c r="E21" t="s">
        <v>1259</v>
      </c>
      <c r="F21">
        <v>6901389</v>
      </c>
    </row>
    <row r="22" spans="1:6" x14ac:dyDescent="0.35">
      <c r="A22" s="1">
        <v>44262</v>
      </c>
      <c r="B22">
        <v>65</v>
      </c>
      <c r="C22" t="s">
        <v>1260</v>
      </c>
      <c r="D22" t="s">
        <v>1261</v>
      </c>
      <c r="E22">
        <v>64</v>
      </c>
      <c r="F22">
        <v>13422256</v>
      </c>
    </row>
    <row r="23" spans="1:6" x14ac:dyDescent="0.35">
      <c r="A23" s="1">
        <v>44269</v>
      </c>
      <c r="B23" t="s">
        <v>1262</v>
      </c>
      <c r="C23" t="s">
        <v>1263</v>
      </c>
      <c r="D23" t="s">
        <v>1264</v>
      </c>
      <c r="E23" t="s">
        <v>1265</v>
      </c>
      <c r="F23">
        <v>5953124</v>
      </c>
    </row>
    <row r="24" spans="1:6" x14ac:dyDescent="0.35">
      <c r="A24" s="1">
        <v>44276</v>
      </c>
      <c r="B24" t="s">
        <v>1266</v>
      </c>
      <c r="C24" t="s">
        <v>1267</v>
      </c>
      <c r="D24" t="s">
        <v>1268</v>
      </c>
      <c r="E24" t="s">
        <v>1269</v>
      </c>
      <c r="F24">
        <v>34114517</v>
      </c>
    </row>
    <row r="25" spans="1:6" x14ac:dyDescent="0.35">
      <c r="A25" s="1">
        <v>44283</v>
      </c>
      <c r="B25">
        <v>60</v>
      </c>
      <c r="C25" t="s">
        <v>1270</v>
      </c>
      <c r="D25" t="s">
        <v>1271</v>
      </c>
      <c r="E25" t="s">
        <v>1272</v>
      </c>
      <c r="F25">
        <v>31439106</v>
      </c>
    </row>
    <row r="26" spans="1:6" x14ac:dyDescent="0.35">
      <c r="A26" s="1">
        <v>44290</v>
      </c>
      <c r="B26" t="s">
        <v>1273</v>
      </c>
      <c r="C26" t="s">
        <v>1274</v>
      </c>
      <c r="D26" t="s">
        <v>1275</v>
      </c>
      <c r="E26" t="s">
        <v>1276</v>
      </c>
      <c r="F26">
        <v>12588870</v>
      </c>
    </row>
    <row r="27" spans="1:6" x14ac:dyDescent="0.35">
      <c r="A27" s="1">
        <v>44297</v>
      </c>
      <c r="B27" t="s">
        <v>1277</v>
      </c>
      <c r="C27" t="s">
        <v>1278</v>
      </c>
      <c r="D27" t="s">
        <v>1279</v>
      </c>
      <c r="E27" t="s">
        <v>1280</v>
      </c>
      <c r="F27">
        <v>6719070</v>
      </c>
    </row>
    <row r="28" spans="1:6" x14ac:dyDescent="0.35">
      <c r="A28" s="1">
        <v>44304</v>
      </c>
      <c r="B28" t="s">
        <v>1281</v>
      </c>
      <c r="C28" t="s">
        <v>1282</v>
      </c>
      <c r="D28" t="s">
        <v>1283</v>
      </c>
      <c r="E28" t="s">
        <v>1284</v>
      </c>
      <c r="F28">
        <v>5201630</v>
      </c>
    </row>
    <row r="29" spans="1:6" x14ac:dyDescent="0.35">
      <c r="A29" s="1">
        <v>44311</v>
      </c>
      <c r="B29" t="s">
        <v>1285</v>
      </c>
      <c r="C29" t="s">
        <v>1286</v>
      </c>
      <c r="D29" t="s">
        <v>1287</v>
      </c>
      <c r="E29" t="s">
        <v>1288</v>
      </c>
      <c r="F29">
        <v>6166002</v>
      </c>
    </row>
    <row r="30" spans="1:6" x14ac:dyDescent="0.35">
      <c r="A30" s="1">
        <v>44318</v>
      </c>
      <c r="B30" t="s">
        <v>1289</v>
      </c>
      <c r="C30" t="s">
        <v>1290</v>
      </c>
      <c r="D30" t="s">
        <v>1291</v>
      </c>
      <c r="E30" t="s">
        <v>1292</v>
      </c>
      <c r="F30">
        <v>5184260</v>
      </c>
    </row>
    <row r="31" spans="1:6" x14ac:dyDescent="0.35">
      <c r="A31" s="1">
        <v>44325</v>
      </c>
      <c r="B31" t="s">
        <v>1293</v>
      </c>
      <c r="C31" t="s">
        <v>1294</v>
      </c>
      <c r="D31" t="s">
        <v>1295</v>
      </c>
      <c r="E31" t="s">
        <v>1296</v>
      </c>
      <c r="F31">
        <v>6205819</v>
      </c>
    </row>
    <row r="32" spans="1:6" x14ac:dyDescent="0.35">
      <c r="A32" s="1">
        <v>44332</v>
      </c>
      <c r="B32" t="s">
        <v>1297</v>
      </c>
      <c r="C32" t="s">
        <v>1298</v>
      </c>
      <c r="D32" t="s">
        <v>1299</v>
      </c>
      <c r="E32" t="s">
        <v>1300</v>
      </c>
      <c r="F32">
        <v>9865481</v>
      </c>
    </row>
    <row r="33" spans="1:6" x14ac:dyDescent="0.35">
      <c r="A33" s="1">
        <v>44339</v>
      </c>
      <c r="B33">
        <v>53</v>
      </c>
      <c r="C33" t="s">
        <v>1301</v>
      </c>
      <c r="D33" t="s">
        <v>1302</v>
      </c>
      <c r="E33" t="s">
        <v>1303</v>
      </c>
      <c r="F33">
        <v>13291615</v>
      </c>
    </row>
    <row r="34" spans="1:6" x14ac:dyDescent="0.35">
      <c r="A34" s="1">
        <v>44346</v>
      </c>
      <c r="B34" t="s">
        <v>1303</v>
      </c>
      <c r="C34" t="s">
        <v>1304</v>
      </c>
      <c r="D34" t="s">
        <v>1289</v>
      </c>
      <c r="E34" t="s">
        <v>1280</v>
      </c>
      <c r="F34">
        <v>5954890</v>
      </c>
    </row>
    <row r="35" spans="1:6" x14ac:dyDescent="0.35">
      <c r="A35" s="1">
        <v>44353</v>
      </c>
      <c r="B35" t="s">
        <v>1305</v>
      </c>
      <c r="C35" t="s">
        <v>1306</v>
      </c>
      <c r="D35" t="s">
        <v>1307</v>
      </c>
      <c r="E35" t="s">
        <v>1308</v>
      </c>
      <c r="F35">
        <v>3516551</v>
      </c>
    </row>
    <row r="36" spans="1:6" x14ac:dyDescent="0.35">
      <c r="A36" s="1">
        <v>44360</v>
      </c>
      <c r="B36" t="s">
        <v>1309</v>
      </c>
      <c r="C36" t="s">
        <v>1310</v>
      </c>
      <c r="D36" t="s">
        <v>1311</v>
      </c>
      <c r="E36" t="s">
        <v>1281</v>
      </c>
      <c r="F36">
        <v>6883531</v>
      </c>
    </row>
    <row r="37" spans="1:6" x14ac:dyDescent="0.35">
      <c r="A37" s="1">
        <v>44367</v>
      </c>
      <c r="B37" t="s">
        <v>1312</v>
      </c>
      <c r="C37" t="s">
        <v>1313</v>
      </c>
      <c r="D37" t="s">
        <v>1314</v>
      </c>
      <c r="E37" t="s">
        <v>1315</v>
      </c>
      <c r="F37">
        <v>8328404</v>
      </c>
    </row>
    <row r="38" spans="1:6" x14ac:dyDescent="0.35">
      <c r="A38" s="1">
        <v>44374</v>
      </c>
      <c r="B38" t="s">
        <v>1316</v>
      </c>
      <c r="C38" t="s">
        <v>1317</v>
      </c>
      <c r="D38" t="s">
        <v>1318</v>
      </c>
      <c r="E38" t="s">
        <v>1319</v>
      </c>
      <c r="F38">
        <v>7594336</v>
      </c>
    </row>
    <row r="39" spans="1:6" x14ac:dyDescent="0.35">
      <c r="A39" s="1">
        <v>44381</v>
      </c>
      <c r="B39" t="s">
        <v>1319</v>
      </c>
      <c r="C39" t="s">
        <v>1320</v>
      </c>
      <c r="D39" t="s">
        <v>1321</v>
      </c>
      <c r="E39" t="s">
        <v>1322</v>
      </c>
      <c r="F39">
        <v>8748116</v>
      </c>
    </row>
    <row r="40" spans="1:6" x14ac:dyDescent="0.35">
      <c r="A40" s="1">
        <v>44388</v>
      </c>
      <c r="B40" t="s">
        <v>1323</v>
      </c>
      <c r="C40" t="s">
        <v>1324</v>
      </c>
      <c r="D40" t="s">
        <v>1325</v>
      </c>
      <c r="E40" t="s">
        <v>1326</v>
      </c>
      <c r="F40">
        <v>9804636</v>
      </c>
    </row>
    <row r="41" spans="1:6" x14ac:dyDescent="0.35">
      <c r="A41" s="1">
        <v>44395</v>
      </c>
      <c r="B41">
        <v>71</v>
      </c>
      <c r="C41" t="s">
        <v>1327</v>
      </c>
      <c r="D41" t="s">
        <v>1328</v>
      </c>
      <c r="E41" t="s">
        <v>1329</v>
      </c>
      <c r="F41">
        <v>4809549</v>
      </c>
    </row>
    <row r="42" spans="1:6" x14ac:dyDescent="0.35">
      <c r="A42" s="1">
        <v>44402</v>
      </c>
      <c r="B42" t="s">
        <v>1330</v>
      </c>
      <c r="C42" t="s">
        <v>1331</v>
      </c>
      <c r="D42" t="s">
        <v>1332</v>
      </c>
      <c r="E42" t="s">
        <v>1333</v>
      </c>
      <c r="F42">
        <v>4244210</v>
      </c>
    </row>
    <row r="43" spans="1:6" x14ac:dyDescent="0.35">
      <c r="A43" s="1">
        <v>44409</v>
      </c>
      <c r="B43" t="s">
        <v>1334</v>
      </c>
      <c r="C43" t="s">
        <v>1335</v>
      </c>
      <c r="D43" t="s">
        <v>1336</v>
      </c>
      <c r="E43" t="s">
        <v>1337</v>
      </c>
      <c r="F43">
        <v>6196689</v>
      </c>
    </row>
    <row r="44" spans="1:6" x14ac:dyDescent="0.35">
      <c r="A44" s="1">
        <v>44416</v>
      </c>
      <c r="B44" t="s">
        <v>1338</v>
      </c>
      <c r="C44" t="s">
        <v>1339</v>
      </c>
      <c r="D44" t="s">
        <v>1261</v>
      </c>
      <c r="E44" t="s">
        <v>1340</v>
      </c>
      <c r="F44">
        <v>6738084</v>
      </c>
    </row>
    <row r="45" spans="1:6" x14ac:dyDescent="0.35">
      <c r="A45" s="1">
        <v>44423</v>
      </c>
      <c r="B45" t="s">
        <v>1341</v>
      </c>
      <c r="C45" t="s">
        <v>1342</v>
      </c>
      <c r="D45" t="s">
        <v>1343</v>
      </c>
      <c r="E45" t="s">
        <v>1344</v>
      </c>
      <c r="F45">
        <v>4889604</v>
      </c>
    </row>
    <row r="46" spans="1:6" x14ac:dyDescent="0.35">
      <c r="A46" s="1">
        <v>44430</v>
      </c>
      <c r="B46" t="s">
        <v>1345</v>
      </c>
      <c r="C46" t="s">
        <v>1346</v>
      </c>
      <c r="D46" t="s">
        <v>1347</v>
      </c>
      <c r="E46">
        <v>65</v>
      </c>
      <c r="F46">
        <v>3695237</v>
      </c>
    </row>
    <row r="47" spans="1:6" x14ac:dyDescent="0.35">
      <c r="A47" s="1">
        <v>44437</v>
      </c>
      <c r="B47" t="s">
        <v>1348</v>
      </c>
      <c r="C47" t="s">
        <v>1349</v>
      </c>
      <c r="D47" t="s">
        <v>1350</v>
      </c>
      <c r="E47" t="s">
        <v>1256</v>
      </c>
      <c r="F47">
        <v>2987982</v>
      </c>
    </row>
    <row r="48" spans="1:6" x14ac:dyDescent="0.35">
      <c r="A48" s="1">
        <v>44444</v>
      </c>
      <c r="B48" t="s">
        <v>1256</v>
      </c>
      <c r="C48" t="s">
        <v>756</v>
      </c>
      <c r="D48" t="s">
        <v>1256</v>
      </c>
      <c r="E48" t="s">
        <v>1249</v>
      </c>
      <c r="F48">
        <v>4405956</v>
      </c>
    </row>
    <row r="49" spans="1:6" x14ac:dyDescent="0.35">
      <c r="A49" s="1">
        <v>44451</v>
      </c>
      <c r="B49" t="s">
        <v>1351</v>
      </c>
      <c r="C49" t="s">
        <v>1352</v>
      </c>
      <c r="D49" t="s">
        <v>1353</v>
      </c>
      <c r="E49" t="s">
        <v>1353</v>
      </c>
      <c r="F49">
        <v>4314798</v>
      </c>
    </row>
    <row r="50" spans="1:6" x14ac:dyDescent="0.35">
      <c r="A50" s="1">
        <v>44458</v>
      </c>
      <c r="B50" t="s">
        <v>1354</v>
      </c>
      <c r="C50" t="s">
        <v>1355</v>
      </c>
      <c r="D50" t="s">
        <v>1356</v>
      </c>
      <c r="E50" t="s">
        <v>1357</v>
      </c>
      <c r="F50">
        <v>8066230</v>
      </c>
    </row>
    <row r="51" spans="1:6" x14ac:dyDescent="0.35">
      <c r="A51" s="1">
        <v>44465</v>
      </c>
      <c r="B51" t="s">
        <v>1358</v>
      </c>
      <c r="C51" t="s">
        <v>1359</v>
      </c>
      <c r="D51" t="s">
        <v>1360</v>
      </c>
      <c r="E51" t="s">
        <v>1269</v>
      </c>
      <c r="F51">
        <v>6054487</v>
      </c>
    </row>
    <row r="52" spans="1:6" x14ac:dyDescent="0.35">
      <c r="A52" s="1">
        <v>44472</v>
      </c>
      <c r="B52" t="s">
        <v>1361</v>
      </c>
      <c r="C52" t="s">
        <v>1362</v>
      </c>
      <c r="D52" t="s">
        <v>1363</v>
      </c>
      <c r="E52" t="s">
        <v>1364</v>
      </c>
      <c r="F52">
        <v>8197648</v>
      </c>
    </row>
    <row r="53" spans="1:6" x14ac:dyDescent="0.35">
      <c r="A53" s="1">
        <v>44479</v>
      </c>
      <c r="B53" t="s">
        <v>1365</v>
      </c>
      <c r="C53" t="s">
        <v>1366</v>
      </c>
      <c r="D53" t="s">
        <v>1367</v>
      </c>
      <c r="E53" t="s">
        <v>1368</v>
      </c>
      <c r="F53">
        <v>10172013</v>
      </c>
    </row>
    <row r="54" spans="1:6" x14ac:dyDescent="0.35">
      <c r="A54" s="1">
        <v>44486</v>
      </c>
      <c r="B54">
        <v>59</v>
      </c>
      <c r="C54" t="s">
        <v>1369</v>
      </c>
      <c r="D54" t="s">
        <v>1370</v>
      </c>
      <c r="E54" t="s">
        <v>1371</v>
      </c>
      <c r="F54">
        <v>26113512</v>
      </c>
    </row>
    <row r="55" spans="1:6" x14ac:dyDescent="0.35">
      <c r="A55" s="1">
        <v>44493</v>
      </c>
      <c r="B55" t="s">
        <v>1372</v>
      </c>
      <c r="C55" t="s">
        <v>1373</v>
      </c>
      <c r="D55" t="s">
        <v>1374</v>
      </c>
      <c r="E55" t="s">
        <v>1375</v>
      </c>
      <c r="F55">
        <v>11690178</v>
      </c>
    </row>
    <row r="56" spans="1:6" x14ac:dyDescent="0.35">
      <c r="A56" s="1">
        <v>44500</v>
      </c>
      <c r="B56" t="s">
        <v>1376</v>
      </c>
      <c r="C56" t="s">
        <v>1377</v>
      </c>
      <c r="D56" t="s">
        <v>1378</v>
      </c>
      <c r="E56" t="s">
        <v>1379</v>
      </c>
      <c r="F56">
        <v>14613984</v>
      </c>
    </row>
    <row r="57" spans="1:6" x14ac:dyDescent="0.35">
      <c r="A57" s="1">
        <v>44507</v>
      </c>
      <c r="B57" t="s">
        <v>1380</v>
      </c>
      <c r="C57" t="s">
        <v>1381</v>
      </c>
      <c r="D57" t="s">
        <v>1382</v>
      </c>
      <c r="E57" t="s">
        <v>1383</v>
      </c>
      <c r="F57">
        <v>18578363</v>
      </c>
    </row>
    <row r="58" spans="1:6" x14ac:dyDescent="0.35">
      <c r="A58" s="1">
        <v>44514</v>
      </c>
      <c r="B58" t="s">
        <v>1384</v>
      </c>
      <c r="C58" t="s">
        <v>1385</v>
      </c>
      <c r="D58" t="s">
        <v>1386</v>
      </c>
      <c r="E58" t="s">
        <v>1387</v>
      </c>
      <c r="F58">
        <v>19844007</v>
      </c>
    </row>
    <row r="59" spans="1:6" x14ac:dyDescent="0.35">
      <c r="A59" s="1">
        <v>44521</v>
      </c>
      <c r="B59">
        <v>41</v>
      </c>
      <c r="C59" t="s">
        <v>1388</v>
      </c>
      <c r="D59" t="s">
        <v>1389</v>
      </c>
      <c r="E59" t="s">
        <v>1390</v>
      </c>
      <c r="F59">
        <v>16261040</v>
      </c>
    </row>
    <row r="60" spans="1:6" x14ac:dyDescent="0.35">
      <c r="A60" s="1">
        <v>44528</v>
      </c>
      <c r="B60" t="s">
        <v>1380</v>
      </c>
      <c r="C60" t="s">
        <v>1391</v>
      </c>
      <c r="D60">
        <v>39</v>
      </c>
      <c r="E60">
        <v>42</v>
      </c>
      <c r="F60">
        <v>16364509</v>
      </c>
    </row>
    <row r="61" spans="1:6" x14ac:dyDescent="0.35">
      <c r="A61" s="1">
        <v>44535</v>
      </c>
      <c r="B61" t="s">
        <v>1392</v>
      </c>
      <c r="C61" t="s">
        <v>1392</v>
      </c>
      <c r="D61" t="s">
        <v>1393</v>
      </c>
      <c r="E61" t="s">
        <v>1394</v>
      </c>
      <c r="F61">
        <v>19848452</v>
      </c>
    </row>
    <row r="62" spans="1:6" x14ac:dyDescent="0.35">
      <c r="A62" s="1">
        <v>44542</v>
      </c>
      <c r="B62" t="s">
        <v>1395</v>
      </c>
      <c r="C62" t="s">
        <v>1396</v>
      </c>
      <c r="D62" t="s">
        <v>1397</v>
      </c>
      <c r="E62">
        <v>38</v>
      </c>
      <c r="F62">
        <v>19264964</v>
      </c>
    </row>
    <row r="63" spans="1:6" x14ac:dyDescent="0.35">
      <c r="A63" s="1">
        <v>44549</v>
      </c>
      <c r="B63" t="s">
        <v>1398</v>
      </c>
      <c r="C63" t="s">
        <v>1399</v>
      </c>
      <c r="D63" t="s">
        <v>1400</v>
      </c>
      <c r="E63" t="s">
        <v>1401</v>
      </c>
      <c r="F63">
        <v>15171256</v>
      </c>
    </row>
    <row r="64" spans="1:6" x14ac:dyDescent="0.35">
      <c r="A64" s="1">
        <v>44556</v>
      </c>
      <c r="B64" t="s">
        <v>1402</v>
      </c>
      <c r="C64" t="s">
        <v>1403</v>
      </c>
      <c r="D64" t="s">
        <v>1404</v>
      </c>
      <c r="E64" t="s">
        <v>1405</v>
      </c>
      <c r="F64">
        <v>9084430</v>
      </c>
    </row>
    <row r="65" spans="1:6" x14ac:dyDescent="0.35">
      <c r="A65" s="1">
        <v>44563</v>
      </c>
      <c r="B65" t="s">
        <v>1405</v>
      </c>
      <c r="C65">
        <v>41</v>
      </c>
      <c r="D65" t="s">
        <v>1406</v>
      </c>
      <c r="E65" t="s">
        <v>1407</v>
      </c>
      <c r="F65">
        <v>5984925</v>
      </c>
    </row>
    <row r="66" spans="1:6" x14ac:dyDescent="0.35">
      <c r="A66" s="1">
        <v>44570</v>
      </c>
      <c r="B66" t="s">
        <v>1408</v>
      </c>
      <c r="C66" t="s">
        <v>1409</v>
      </c>
      <c r="D66" t="s">
        <v>1410</v>
      </c>
      <c r="E66" t="s">
        <v>1411</v>
      </c>
      <c r="F66">
        <v>14415993</v>
      </c>
    </row>
    <row r="67" spans="1:6" x14ac:dyDescent="0.35">
      <c r="A67" s="1">
        <v>44577</v>
      </c>
      <c r="B67" t="s">
        <v>1412</v>
      </c>
      <c r="C67" t="s">
        <v>1413</v>
      </c>
      <c r="D67" t="s">
        <v>1399</v>
      </c>
      <c r="E67" t="s">
        <v>1414</v>
      </c>
      <c r="F67">
        <v>30165813</v>
      </c>
    </row>
    <row r="68" spans="1:6" x14ac:dyDescent="0.35">
      <c r="A68" s="1">
        <v>44584</v>
      </c>
      <c r="B68" t="s">
        <v>1415</v>
      </c>
      <c r="C68" t="s">
        <v>1416</v>
      </c>
      <c r="D68" t="s">
        <v>1417</v>
      </c>
      <c r="E68">
        <v>39</v>
      </c>
      <c r="F68">
        <v>19127471</v>
      </c>
    </row>
    <row r="69" spans="1:6" x14ac:dyDescent="0.35">
      <c r="A69" s="1">
        <v>44591</v>
      </c>
      <c r="B69" t="s">
        <v>1418</v>
      </c>
      <c r="C69" t="s">
        <v>1419</v>
      </c>
      <c r="D69" t="s">
        <v>1420</v>
      </c>
      <c r="E69" t="s">
        <v>1421</v>
      </c>
      <c r="F69">
        <v>18687510</v>
      </c>
    </row>
    <row r="70" spans="1:6" x14ac:dyDescent="0.35">
      <c r="A70" s="1">
        <v>44598</v>
      </c>
      <c r="B70" t="s">
        <v>1422</v>
      </c>
      <c r="C70" t="s">
        <v>1423</v>
      </c>
      <c r="D70" t="s">
        <v>1424</v>
      </c>
      <c r="E70" t="s">
        <v>1424</v>
      </c>
      <c r="F70">
        <v>16852075</v>
      </c>
    </row>
    <row r="71" spans="1:6" x14ac:dyDescent="0.35">
      <c r="A71" s="1">
        <v>44605</v>
      </c>
      <c r="B71" t="s">
        <v>1425</v>
      </c>
      <c r="C71">
        <v>36</v>
      </c>
      <c r="D71" t="s">
        <v>1426</v>
      </c>
      <c r="E71" t="s">
        <v>1427</v>
      </c>
      <c r="F71">
        <v>16967458</v>
      </c>
    </row>
    <row r="72" spans="1:6" x14ac:dyDescent="0.35">
      <c r="A72" s="1">
        <v>44612</v>
      </c>
      <c r="B72" t="s">
        <v>1428</v>
      </c>
      <c r="C72" t="s">
        <v>1429</v>
      </c>
      <c r="D72" t="s">
        <v>1430</v>
      </c>
      <c r="E72" t="s">
        <v>1430</v>
      </c>
      <c r="F72">
        <v>12181515</v>
      </c>
    </row>
    <row r="73" spans="1:6" x14ac:dyDescent="0.35">
      <c r="A73" s="1">
        <v>44619</v>
      </c>
      <c r="B73">
        <v>33</v>
      </c>
      <c r="C73" t="s">
        <v>1431</v>
      </c>
      <c r="D73" t="s">
        <v>1432</v>
      </c>
      <c r="E73" t="s">
        <v>1433</v>
      </c>
      <c r="F73">
        <v>30555616</v>
      </c>
    </row>
    <row r="74" spans="1:6" x14ac:dyDescent="0.35">
      <c r="A74" s="1">
        <v>44626</v>
      </c>
      <c r="B74" t="s">
        <v>1434</v>
      </c>
      <c r="C74" t="s">
        <v>1435</v>
      </c>
      <c r="D74" t="s">
        <v>1436</v>
      </c>
      <c r="E74" t="s">
        <v>1437</v>
      </c>
      <c r="F74">
        <v>19780174</v>
      </c>
    </row>
    <row r="75" spans="1:6" x14ac:dyDescent="0.35">
      <c r="A75" s="1">
        <v>44633</v>
      </c>
      <c r="B75">
        <v>26</v>
      </c>
      <c r="C75" t="s">
        <v>1438</v>
      </c>
      <c r="D75" t="s">
        <v>1439</v>
      </c>
      <c r="E75" t="s">
        <v>1440</v>
      </c>
      <c r="F75">
        <v>24102627</v>
      </c>
    </row>
    <row r="76" spans="1:6" x14ac:dyDescent="0.35">
      <c r="A76" s="1">
        <v>44640</v>
      </c>
      <c r="B76" t="s">
        <v>1441</v>
      </c>
      <c r="C76" t="s">
        <v>1442</v>
      </c>
      <c r="D76" t="s">
        <v>1443</v>
      </c>
      <c r="E76" t="s">
        <v>1444</v>
      </c>
      <c r="F76">
        <v>20345439</v>
      </c>
    </row>
    <row r="77" spans="1:6" x14ac:dyDescent="0.35">
      <c r="A77" s="1">
        <v>44647</v>
      </c>
      <c r="B77" t="s">
        <v>1445</v>
      </c>
      <c r="C77" t="s">
        <v>1446</v>
      </c>
      <c r="D77" t="s">
        <v>1447</v>
      </c>
      <c r="E77">
        <v>33</v>
      </c>
      <c r="F77">
        <v>13454287</v>
      </c>
    </row>
    <row r="78" spans="1:6" x14ac:dyDescent="0.35">
      <c r="A78" s="1">
        <v>44654</v>
      </c>
      <c r="B78" t="s">
        <v>1448</v>
      </c>
      <c r="C78" t="s">
        <v>1449</v>
      </c>
      <c r="D78" t="s">
        <v>1450</v>
      </c>
      <c r="E78" t="s">
        <v>1451</v>
      </c>
      <c r="F78">
        <v>16802389</v>
      </c>
    </row>
    <row r="79" spans="1:6" x14ac:dyDescent="0.35">
      <c r="A79" s="1">
        <v>44661</v>
      </c>
      <c r="B79" t="s">
        <v>1452</v>
      </c>
      <c r="C79" t="s">
        <v>1453</v>
      </c>
      <c r="D79" t="s">
        <v>1454</v>
      </c>
      <c r="E79" t="s">
        <v>1455</v>
      </c>
      <c r="F79">
        <v>19272961</v>
      </c>
    </row>
    <row r="80" spans="1:6" x14ac:dyDescent="0.35">
      <c r="A80" s="1">
        <v>44668</v>
      </c>
      <c r="B80" t="s">
        <v>1456</v>
      </c>
      <c r="C80" t="s">
        <v>1457</v>
      </c>
      <c r="D80" t="s">
        <v>1458</v>
      </c>
      <c r="E80" t="s">
        <v>1459</v>
      </c>
      <c r="F80">
        <v>12612755</v>
      </c>
    </row>
    <row r="81" spans="1:6" x14ac:dyDescent="0.35">
      <c r="A81" s="1">
        <v>44675</v>
      </c>
      <c r="B81" t="s">
        <v>1460</v>
      </c>
      <c r="C81" t="s">
        <v>1461</v>
      </c>
      <c r="D81" t="s">
        <v>1462</v>
      </c>
      <c r="E81">
        <v>27</v>
      </c>
      <c r="F81">
        <v>14411042</v>
      </c>
    </row>
    <row r="82" spans="1:6" x14ac:dyDescent="0.35">
      <c r="A82" s="1">
        <v>44682</v>
      </c>
      <c r="B82" t="s">
        <v>1463</v>
      </c>
      <c r="C82" t="s">
        <v>1464</v>
      </c>
      <c r="D82" t="s">
        <v>1465</v>
      </c>
      <c r="E82" t="s">
        <v>1466</v>
      </c>
      <c r="F82">
        <v>22487793</v>
      </c>
    </row>
    <row r="83" spans="1:6" x14ac:dyDescent="0.35">
      <c r="A83" s="1">
        <v>44689</v>
      </c>
      <c r="B83" t="s">
        <v>1467</v>
      </c>
      <c r="C83" t="s">
        <v>1468</v>
      </c>
      <c r="D83" t="s">
        <v>1469</v>
      </c>
      <c r="E83" t="s">
        <v>1470</v>
      </c>
      <c r="F83">
        <v>16670826</v>
      </c>
    </row>
    <row r="84" spans="1:6" x14ac:dyDescent="0.35">
      <c r="A84" s="1">
        <v>44696</v>
      </c>
      <c r="B84" t="s">
        <v>1471</v>
      </c>
      <c r="C84" t="s">
        <v>1472</v>
      </c>
      <c r="D84" t="s">
        <v>1473</v>
      </c>
      <c r="E84">
        <v>23</v>
      </c>
      <c r="F84">
        <v>17268787</v>
      </c>
    </row>
    <row r="85" spans="1:6" x14ac:dyDescent="0.35">
      <c r="A85" s="1">
        <v>44703</v>
      </c>
      <c r="B85" t="s">
        <v>1474</v>
      </c>
      <c r="C85" t="s">
        <v>1475</v>
      </c>
      <c r="D85" t="s">
        <v>1476</v>
      </c>
      <c r="E85" t="s">
        <v>1477</v>
      </c>
      <c r="F85">
        <v>14939045</v>
      </c>
    </row>
    <row r="86" spans="1:6" x14ac:dyDescent="0.35">
      <c r="A86" s="1">
        <v>44710</v>
      </c>
      <c r="B86" t="s">
        <v>1478</v>
      </c>
      <c r="C86" t="s">
        <v>1479</v>
      </c>
      <c r="D86" t="s">
        <v>1480</v>
      </c>
      <c r="E86" t="s">
        <v>1481</v>
      </c>
      <c r="F86">
        <v>30852662</v>
      </c>
    </row>
    <row r="87" spans="1:6" x14ac:dyDescent="0.35">
      <c r="A87" s="1">
        <v>44717</v>
      </c>
      <c r="B87" t="s">
        <v>1482</v>
      </c>
      <c r="C87" t="s">
        <v>1483</v>
      </c>
      <c r="D87" t="s">
        <v>1484</v>
      </c>
      <c r="E87" t="s">
        <v>1485</v>
      </c>
      <c r="F87">
        <v>16421522</v>
      </c>
    </row>
    <row r="88" spans="1:6" x14ac:dyDescent="0.35">
      <c r="A88" s="1">
        <v>44724</v>
      </c>
      <c r="B88" t="s">
        <v>1486</v>
      </c>
      <c r="C88" t="s">
        <v>1487</v>
      </c>
      <c r="D88" t="s">
        <v>1488</v>
      </c>
      <c r="E88" t="s">
        <v>1489</v>
      </c>
      <c r="F88">
        <v>11919870</v>
      </c>
    </row>
    <row r="89" spans="1:6" x14ac:dyDescent="0.35">
      <c r="A89" s="1">
        <v>44731</v>
      </c>
      <c r="B89" t="s">
        <v>1473</v>
      </c>
      <c r="C89" t="s">
        <v>1490</v>
      </c>
      <c r="D89" t="s">
        <v>1491</v>
      </c>
      <c r="E89" t="s">
        <v>1492</v>
      </c>
      <c r="F89">
        <v>17488811</v>
      </c>
    </row>
    <row r="90" spans="1:6" x14ac:dyDescent="0.35">
      <c r="A90" s="1">
        <v>44738</v>
      </c>
      <c r="B90" t="s">
        <v>1493</v>
      </c>
      <c r="C90" t="s">
        <v>1494</v>
      </c>
      <c r="D90" t="s">
        <v>1495</v>
      </c>
      <c r="E90" t="s">
        <v>1496</v>
      </c>
      <c r="F90">
        <v>16563145</v>
      </c>
    </row>
    <row r="91" spans="1:6" x14ac:dyDescent="0.35">
      <c r="A91" s="1">
        <v>44745</v>
      </c>
      <c r="B91" t="s">
        <v>1497</v>
      </c>
      <c r="C91" t="s">
        <v>1498</v>
      </c>
      <c r="D91" t="s">
        <v>1499</v>
      </c>
      <c r="E91" t="s">
        <v>1500</v>
      </c>
      <c r="F91">
        <v>14639101</v>
      </c>
    </row>
    <row r="92" spans="1:6" x14ac:dyDescent="0.35">
      <c r="A92" s="1">
        <v>44752</v>
      </c>
      <c r="B92" t="s">
        <v>1501</v>
      </c>
      <c r="C92" t="s">
        <v>1502</v>
      </c>
      <c r="D92" t="s">
        <v>1503</v>
      </c>
      <c r="E92" t="s">
        <v>1504</v>
      </c>
      <c r="F92">
        <v>20722709</v>
      </c>
    </row>
    <row r="93" spans="1:6" x14ac:dyDescent="0.35">
      <c r="A93" s="1">
        <v>44759</v>
      </c>
      <c r="B93" t="s">
        <v>1505</v>
      </c>
      <c r="C93" t="s">
        <v>1506</v>
      </c>
      <c r="D93" t="s">
        <v>1507</v>
      </c>
      <c r="E93">
        <v>25</v>
      </c>
      <c r="F93">
        <v>13367851</v>
      </c>
    </row>
    <row r="94" spans="1:6" x14ac:dyDescent="0.35">
      <c r="A94" s="1">
        <v>44766</v>
      </c>
      <c r="B94" t="s">
        <v>1508</v>
      </c>
      <c r="C94" t="s">
        <v>1509</v>
      </c>
      <c r="D94" t="s">
        <v>1510</v>
      </c>
      <c r="E94" t="s">
        <v>1511</v>
      </c>
      <c r="F94">
        <v>14522811</v>
      </c>
    </row>
    <row r="95" spans="1:6" x14ac:dyDescent="0.35">
      <c r="A95" s="1">
        <v>44773</v>
      </c>
      <c r="B95" t="s">
        <v>1434</v>
      </c>
      <c r="C95" t="s">
        <v>1512</v>
      </c>
      <c r="D95" t="s">
        <v>1513</v>
      </c>
      <c r="E95" t="s">
        <v>1514</v>
      </c>
      <c r="F95">
        <v>14500889</v>
      </c>
    </row>
    <row r="96" spans="1:6" x14ac:dyDescent="0.35">
      <c r="A96" s="1">
        <v>44780</v>
      </c>
      <c r="B96" t="s">
        <v>1515</v>
      </c>
      <c r="C96" t="s">
        <v>1516</v>
      </c>
      <c r="D96" t="s">
        <v>1517</v>
      </c>
      <c r="E96" t="s">
        <v>1518</v>
      </c>
      <c r="F96">
        <v>13896063</v>
      </c>
    </row>
    <row r="97" spans="1:6" x14ac:dyDescent="0.35">
      <c r="A97" s="1">
        <v>44787</v>
      </c>
      <c r="B97" t="s">
        <v>1519</v>
      </c>
      <c r="C97" t="s">
        <v>1520</v>
      </c>
      <c r="D97" t="s">
        <v>1521</v>
      </c>
      <c r="E97" t="s">
        <v>1522</v>
      </c>
      <c r="F97">
        <v>13721858</v>
      </c>
    </row>
    <row r="98" spans="1:6" x14ac:dyDescent="0.35">
      <c r="A98" s="1">
        <v>44794</v>
      </c>
      <c r="B98" t="s">
        <v>1523</v>
      </c>
      <c r="C98" t="s">
        <v>1524</v>
      </c>
      <c r="D98" t="s">
        <v>1525</v>
      </c>
      <c r="E98" t="s">
        <v>1526</v>
      </c>
      <c r="F98">
        <v>9479292</v>
      </c>
    </row>
    <row r="99" spans="1:6" x14ac:dyDescent="0.35">
      <c r="A99" s="1">
        <v>44801</v>
      </c>
      <c r="B99" t="s">
        <v>1527</v>
      </c>
      <c r="C99" t="s">
        <v>1528</v>
      </c>
      <c r="D99" t="s">
        <v>1529</v>
      </c>
      <c r="E99" t="s">
        <v>1530</v>
      </c>
      <c r="F99">
        <v>10599810</v>
      </c>
    </row>
    <row r="100" spans="1:6" x14ac:dyDescent="0.35">
      <c r="A100" s="1">
        <v>44808</v>
      </c>
      <c r="B100" t="s">
        <v>1531</v>
      </c>
      <c r="C100" t="s">
        <v>1532</v>
      </c>
      <c r="D100" t="s">
        <v>1533</v>
      </c>
      <c r="E100" t="s">
        <v>1534</v>
      </c>
      <c r="F100">
        <v>10909589</v>
      </c>
    </row>
    <row r="101" spans="1:6" x14ac:dyDescent="0.35">
      <c r="A101" s="1">
        <v>44815</v>
      </c>
      <c r="B101" t="s">
        <v>1498</v>
      </c>
      <c r="C101" t="s">
        <v>1535</v>
      </c>
      <c r="D101" t="s">
        <v>1536</v>
      </c>
      <c r="E101">
        <v>26</v>
      </c>
      <c r="F101">
        <v>12072211</v>
      </c>
    </row>
    <row r="102" spans="1:6" x14ac:dyDescent="0.35">
      <c r="A102" s="1">
        <v>44822</v>
      </c>
      <c r="B102" t="s">
        <v>1537</v>
      </c>
      <c r="C102">
        <v>27</v>
      </c>
      <c r="D102" t="s">
        <v>1478</v>
      </c>
      <c r="E102" t="s">
        <v>1538</v>
      </c>
      <c r="F102">
        <v>10006309</v>
      </c>
    </row>
    <row r="103" spans="1:6" x14ac:dyDescent="0.35">
      <c r="A103" s="1">
        <v>44829</v>
      </c>
      <c r="B103" t="s">
        <v>1538</v>
      </c>
      <c r="C103" t="s">
        <v>1539</v>
      </c>
      <c r="D103" t="s">
        <v>1540</v>
      </c>
      <c r="E103" t="s">
        <v>1541</v>
      </c>
      <c r="F103">
        <v>8487002</v>
      </c>
    </row>
    <row r="104" spans="1:6" x14ac:dyDescent="0.35">
      <c r="A104" s="1">
        <v>44836</v>
      </c>
      <c r="B104" t="s">
        <v>1542</v>
      </c>
      <c r="C104" t="s">
        <v>1543</v>
      </c>
      <c r="D104" t="s">
        <v>1544</v>
      </c>
      <c r="E104" t="s">
        <v>1545</v>
      </c>
      <c r="F104">
        <v>23527280</v>
      </c>
    </row>
    <row r="105" spans="1:6" x14ac:dyDescent="0.35">
      <c r="A105" s="1">
        <v>44843</v>
      </c>
      <c r="B105" t="s">
        <v>1546</v>
      </c>
      <c r="C105" t="s">
        <v>1547</v>
      </c>
      <c r="D105" t="s">
        <v>1548</v>
      </c>
      <c r="E105" t="s">
        <v>1549</v>
      </c>
      <c r="F105">
        <v>23334602</v>
      </c>
    </row>
    <row r="106" spans="1:6" x14ac:dyDescent="0.35">
      <c r="A106" s="1">
        <v>44850</v>
      </c>
      <c r="B106" t="s">
        <v>1550</v>
      </c>
      <c r="C106" t="s">
        <v>1551</v>
      </c>
      <c r="D106" t="s">
        <v>1552</v>
      </c>
      <c r="E106" t="s">
        <v>1553</v>
      </c>
      <c r="F106">
        <v>38332130</v>
      </c>
    </row>
    <row r="107" spans="1:6" x14ac:dyDescent="0.35">
      <c r="A107" s="1">
        <v>44857</v>
      </c>
      <c r="B107" t="s">
        <v>1554</v>
      </c>
      <c r="C107" t="s">
        <v>1555</v>
      </c>
      <c r="D107" t="s">
        <v>1556</v>
      </c>
      <c r="E107" t="s">
        <v>1557</v>
      </c>
      <c r="F107">
        <v>18064755</v>
      </c>
    </row>
    <row r="108" spans="1:6" x14ac:dyDescent="0.35">
      <c r="A108" s="1">
        <v>44864</v>
      </c>
      <c r="B108" t="s">
        <v>1557</v>
      </c>
      <c r="C108" t="s">
        <v>1558</v>
      </c>
      <c r="D108" t="s">
        <v>1559</v>
      </c>
      <c r="E108" t="s">
        <v>1560</v>
      </c>
      <c r="F108">
        <v>20845636</v>
      </c>
    </row>
    <row r="109" spans="1:6" x14ac:dyDescent="0.35">
      <c r="A109" s="1">
        <v>44871</v>
      </c>
      <c r="B109" t="s">
        <v>1561</v>
      </c>
      <c r="C109" t="s">
        <v>1562</v>
      </c>
      <c r="D109" t="s">
        <v>1563</v>
      </c>
      <c r="E109" t="s">
        <v>1487</v>
      </c>
      <c r="F109">
        <v>14824111</v>
      </c>
    </row>
    <row r="110" spans="1:6" x14ac:dyDescent="0.35">
      <c r="A110" s="1">
        <v>44878</v>
      </c>
      <c r="B110" t="s">
        <v>1564</v>
      </c>
      <c r="C110" t="s">
        <v>1565</v>
      </c>
      <c r="D110" t="s">
        <v>1566</v>
      </c>
      <c r="E110" t="s">
        <v>1567</v>
      </c>
      <c r="F110">
        <v>11802027</v>
      </c>
    </row>
    <row r="111" spans="1:6" x14ac:dyDescent="0.35">
      <c r="A111" s="1">
        <v>44885</v>
      </c>
      <c r="B111" t="s">
        <v>1568</v>
      </c>
      <c r="C111" t="s">
        <v>1527</v>
      </c>
      <c r="D111" t="s">
        <v>1569</v>
      </c>
      <c r="E111" t="s">
        <v>1570</v>
      </c>
      <c r="F111">
        <v>18885967</v>
      </c>
    </row>
    <row r="112" spans="1:6" x14ac:dyDescent="0.35">
      <c r="A112" s="1">
        <v>44892</v>
      </c>
      <c r="B112" t="s">
        <v>1571</v>
      </c>
      <c r="C112" t="s">
        <v>1572</v>
      </c>
      <c r="D112" t="s">
        <v>1573</v>
      </c>
      <c r="E112" t="s">
        <v>1574</v>
      </c>
      <c r="F112">
        <v>14490563</v>
      </c>
    </row>
    <row r="113" spans="1:6" x14ac:dyDescent="0.35">
      <c r="A113" s="1">
        <v>44899</v>
      </c>
      <c r="B113" t="s">
        <v>1575</v>
      </c>
      <c r="C113" t="s">
        <v>1575</v>
      </c>
      <c r="D113" t="s">
        <v>1576</v>
      </c>
      <c r="E113" t="s">
        <v>1577</v>
      </c>
      <c r="F113">
        <v>32519058</v>
      </c>
    </row>
    <row r="114" spans="1:6" x14ac:dyDescent="0.35">
      <c r="A114" s="1">
        <v>44906</v>
      </c>
      <c r="B114">
        <v>24</v>
      </c>
      <c r="C114" t="s">
        <v>1475</v>
      </c>
      <c r="D114" t="s">
        <v>1578</v>
      </c>
      <c r="E114" t="s">
        <v>1517</v>
      </c>
      <c r="F114">
        <v>9108697</v>
      </c>
    </row>
    <row r="115" spans="1:6" x14ac:dyDescent="0.35">
      <c r="A115" s="1">
        <v>44913</v>
      </c>
      <c r="B115" t="s">
        <v>1579</v>
      </c>
      <c r="C115" t="s">
        <v>1580</v>
      </c>
      <c r="D115" t="s">
        <v>1581</v>
      </c>
      <c r="E115" t="s">
        <v>1582</v>
      </c>
      <c r="F115">
        <v>16530753</v>
      </c>
    </row>
    <row r="116" spans="1:6" x14ac:dyDescent="0.35">
      <c r="A116" s="1">
        <v>44920</v>
      </c>
      <c r="B116" t="s">
        <v>1583</v>
      </c>
      <c r="C116" t="s">
        <v>1584</v>
      </c>
      <c r="D116" t="s">
        <v>1585</v>
      </c>
      <c r="E116" t="s">
        <v>1586</v>
      </c>
      <c r="F116">
        <v>11674081</v>
      </c>
    </row>
    <row r="117" spans="1:6" x14ac:dyDescent="0.35">
      <c r="A117" s="1">
        <v>44927</v>
      </c>
      <c r="B117" t="s">
        <v>1508</v>
      </c>
      <c r="C117" t="s">
        <v>1587</v>
      </c>
      <c r="D117" t="s">
        <v>1588</v>
      </c>
      <c r="E117" t="s">
        <v>1589</v>
      </c>
      <c r="F117">
        <v>6154609</v>
      </c>
    </row>
    <row r="118" spans="1:6" x14ac:dyDescent="0.35">
      <c r="A118" s="1">
        <v>44934</v>
      </c>
      <c r="B118" t="s">
        <v>1589</v>
      </c>
      <c r="C118" t="s">
        <v>1590</v>
      </c>
      <c r="D118" t="s">
        <v>1562</v>
      </c>
      <c r="E118" t="s">
        <v>1591</v>
      </c>
      <c r="F118">
        <v>12236957</v>
      </c>
    </row>
    <row r="119" spans="1:6" x14ac:dyDescent="0.35">
      <c r="A119" s="1">
        <v>44941</v>
      </c>
      <c r="B119" t="s">
        <v>1592</v>
      </c>
      <c r="C119" t="s">
        <v>1593</v>
      </c>
      <c r="D119" t="s">
        <v>1526</v>
      </c>
      <c r="E119" t="s">
        <v>1594</v>
      </c>
      <c r="F119">
        <v>25025011</v>
      </c>
    </row>
    <row r="120" spans="1:6" x14ac:dyDescent="0.35">
      <c r="A120" s="1">
        <v>44948</v>
      </c>
      <c r="B120" t="s">
        <v>1595</v>
      </c>
      <c r="C120" t="s">
        <v>1596</v>
      </c>
      <c r="D120" t="s">
        <v>1597</v>
      </c>
      <c r="E120" t="s">
        <v>1598</v>
      </c>
      <c r="F120">
        <v>21924057</v>
      </c>
    </row>
    <row r="121" spans="1:6" x14ac:dyDescent="0.35">
      <c r="A121" s="1">
        <v>44955</v>
      </c>
      <c r="B121" t="s">
        <v>1599</v>
      </c>
      <c r="C121" t="s">
        <v>1600</v>
      </c>
      <c r="D121" t="s">
        <v>1601</v>
      </c>
      <c r="E121" t="s">
        <v>1602</v>
      </c>
      <c r="F121">
        <v>15698042</v>
      </c>
    </row>
    <row r="122" spans="1:6" x14ac:dyDescent="0.35">
      <c r="A122" s="1">
        <v>44962</v>
      </c>
      <c r="B122" t="s">
        <v>1603</v>
      </c>
      <c r="C122" t="s">
        <v>1604</v>
      </c>
      <c r="D122" t="s">
        <v>1605</v>
      </c>
      <c r="E122" t="s">
        <v>1606</v>
      </c>
      <c r="F122">
        <v>17190374</v>
      </c>
    </row>
    <row r="123" spans="1:6" x14ac:dyDescent="0.35">
      <c r="A123" s="1">
        <v>44969</v>
      </c>
      <c r="B123" t="s">
        <v>1607</v>
      </c>
      <c r="C123" t="s">
        <v>1608</v>
      </c>
      <c r="D123" t="s">
        <v>1609</v>
      </c>
      <c r="E123" t="s">
        <v>1610</v>
      </c>
      <c r="F123">
        <v>12510891</v>
      </c>
    </row>
    <row r="124" spans="1:6" x14ac:dyDescent="0.35">
      <c r="A124" s="1">
        <v>44976</v>
      </c>
      <c r="B124" t="s">
        <v>1610</v>
      </c>
      <c r="C124" t="s">
        <v>1611</v>
      </c>
      <c r="D124" t="s">
        <v>1523</v>
      </c>
      <c r="E124" t="s">
        <v>1612</v>
      </c>
      <c r="F124">
        <v>7076809</v>
      </c>
    </row>
    <row r="125" spans="1:6" x14ac:dyDescent="0.35">
      <c r="A125" s="1">
        <v>44983</v>
      </c>
      <c r="B125" t="s">
        <v>1613</v>
      </c>
      <c r="C125" t="s">
        <v>1614</v>
      </c>
      <c r="D125" t="s">
        <v>1615</v>
      </c>
      <c r="E125" t="s">
        <v>1616</v>
      </c>
      <c r="F125">
        <v>13108714</v>
      </c>
    </row>
    <row r="126" spans="1:6" x14ac:dyDescent="0.35">
      <c r="A126" s="1">
        <v>44990</v>
      </c>
      <c r="B126" t="s">
        <v>1616</v>
      </c>
      <c r="C126" t="s">
        <v>1617</v>
      </c>
      <c r="D126" t="s">
        <v>1618</v>
      </c>
      <c r="E126" t="s">
        <v>1619</v>
      </c>
      <c r="F126">
        <v>11198958</v>
      </c>
    </row>
    <row r="127" spans="1:6" x14ac:dyDescent="0.35">
      <c r="A127" s="1">
        <v>44997</v>
      </c>
      <c r="B127">
        <v>29</v>
      </c>
      <c r="C127" t="s">
        <v>1613</v>
      </c>
      <c r="D127" t="s">
        <v>1620</v>
      </c>
      <c r="E127" t="s">
        <v>1621</v>
      </c>
      <c r="F127">
        <v>6831761</v>
      </c>
    </row>
    <row r="128" spans="1:6" x14ac:dyDescent="0.35">
      <c r="A128" s="1">
        <v>45004</v>
      </c>
      <c r="B128" t="s">
        <v>1592</v>
      </c>
      <c r="C128" t="s">
        <v>1622</v>
      </c>
      <c r="D128" t="s">
        <v>1623</v>
      </c>
      <c r="E128" t="s">
        <v>1624</v>
      </c>
      <c r="F128">
        <v>11526626</v>
      </c>
    </row>
    <row r="129" spans="1:6" x14ac:dyDescent="0.35">
      <c r="A129" s="1">
        <v>45011</v>
      </c>
      <c r="B129" t="s">
        <v>1625</v>
      </c>
      <c r="C129" t="s">
        <v>1626</v>
      </c>
      <c r="D129" t="s">
        <v>1627</v>
      </c>
      <c r="E129" t="s">
        <v>1628</v>
      </c>
      <c r="F129">
        <v>9572432</v>
      </c>
    </row>
    <row r="130" spans="1:6" x14ac:dyDescent="0.35">
      <c r="A130" s="1">
        <v>45018</v>
      </c>
      <c r="B130" t="s">
        <v>1629</v>
      </c>
      <c r="C130" t="s">
        <v>1630</v>
      </c>
      <c r="D130" t="s">
        <v>1631</v>
      </c>
      <c r="E130" t="s">
        <v>1632</v>
      </c>
      <c r="F130">
        <v>20716156</v>
      </c>
    </row>
    <row r="131" spans="1:6" x14ac:dyDescent="0.35">
      <c r="A131" s="1">
        <v>45025</v>
      </c>
      <c r="B131" t="s">
        <v>1633</v>
      </c>
      <c r="C131" t="s">
        <v>1634</v>
      </c>
      <c r="D131" t="s">
        <v>1635</v>
      </c>
      <c r="E131" t="s">
        <v>1636</v>
      </c>
      <c r="F131">
        <v>6390405</v>
      </c>
    </row>
    <row r="132" spans="1:6" x14ac:dyDescent="0.35">
      <c r="A132" s="1">
        <v>45032</v>
      </c>
      <c r="B132">
        <v>30</v>
      </c>
      <c r="C132" t="s">
        <v>1637</v>
      </c>
      <c r="D132" t="s">
        <v>1638</v>
      </c>
      <c r="E132" t="s">
        <v>1639</v>
      </c>
      <c r="F132">
        <v>8618823</v>
      </c>
    </row>
    <row r="133" spans="1:6" x14ac:dyDescent="0.35">
      <c r="A133" s="1">
        <v>45039</v>
      </c>
      <c r="B133" t="s">
        <v>1640</v>
      </c>
      <c r="C133" t="s">
        <v>1641</v>
      </c>
      <c r="D133" t="s">
        <v>1642</v>
      </c>
      <c r="E133" t="s">
        <v>1643</v>
      </c>
      <c r="F133">
        <v>9111027</v>
      </c>
    </row>
    <row r="134" spans="1:6" x14ac:dyDescent="0.35">
      <c r="A134" s="1">
        <v>45046</v>
      </c>
      <c r="B134" t="s">
        <v>1644</v>
      </c>
      <c r="C134" t="s">
        <v>1645</v>
      </c>
      <c r="D134" t="s">
        <v>1646</v>
      </c>
      <c r="E134" t="s">
        <v>1647</v>
      </c>
      <c r="F134">
        <v>7413921</v>
      </c>
    </row>
    <row r="135" spans="1:6" x14ac:dyDescent="0.35">
      <c r="A135" s="1">
        <v>45053</v>
      </c>
      <c r="B135" t="s">
        <v>1648</v>
      </c>
      <c r="C135" t="s">
        <v>1649</v>
      </c>
      <c r="D135" t="s">
        <v>1650</v>
      </c>
      <c r="E135" t="s">
        <v>1651</v>
      </c>
      <c r="F135">
        <v>4314234</v>
      </c>
    </row>
    <row r="136" spans="1:6" x14ac:dyDescent="0.35">
      <c r="A136" s="1">
        <v>45060</v>
      </c>
      <c r="B136" t="s">
        <v>1652</v>
      </c>
      <c r="C136" t="s">
        <v>1653</v>
      </c>
      <c r="D136" t="s">
        <v>1654</v>
      </c>
      <c r="E136" t="s">
        <v>1421</v>
      </c>
      <c r="F136">
        <v>15631130</v>
      </c>
    </row>
    <row r="137" spans="1:6" x14ac:dyDescent="0.35">
      <c r="A137" s="1">
        <v>45067</v>
      </c>
      <c r="B137" t="s">
        <v>1655</v>
      </c>
      <c r="C137" t="s">
        <v>1656</v>
      </c>
      <c r="D137" t="s">
        <v>1657</v>
      </c>
      <c r="E137" t="s">
        <v>1658</v>
      </c>
      <c r="F137">
        <v>18959542</v>
      </c>
    </row>
    <row r="138" spans="1:6" x14ac:dyDescent="0.35">
      <c r="A138" s="1">
        <v>45074</v>
      </c>
      <c r="B138" t="s">
        <v>1659</v>
      </c>
      <c r="C138" t="s">
        <v>1660</v>
      </c>
      <c r="D138" t="s">
        <v>1661</v>
      </c>
      <c r="E138" t="s">
        <v>1662</v>
      </c>
      <c r="F138">
        <v>18162322</v>
      </c>
    </row>
    <row r="139" spans="1:6" x14ac:dyDescent="0.35">
      <c r="A139" s="1">
        <v>45081</v>
      </c>
      <c r="B139" t="s">
        <v>1663</v>
      </c>
      <c r="C139" t="s">
        <v>1664</v>
      </c>
      <c r="D139" t="s">
        <v>1665</v>
      </c>
      <c r="E139" t="s">
        <v>1666</v>
      </c>
      <c r="F139">
        <v>25185760</v>
      </c>
    </row>
    <row r="140" spans="1:6" x14ac:dyDescent="0.35">
      <c r="A140" s="1">
        <v>45088</v>
      </c>
      <c r="B140" t="s">
        <v>1667</v>
      </c>
      <c r="C140" t="s">
        <v>1668</v>
      </c>
      <c r="D140" t="s">
        <v>1669</v>
      </c>
      <c r="E140" t="s">
        <v>1670</v>
      </c>
      <c r="F140">
        <v>10091018</v>
      </c>
    </row>
    <row r="141" spans="1:6" x14ac:dyDescent="0.35">
      <c r="A141" s="1">
        <v>45095</v>
      </c>
      <c r="B141" t="s">
        <v>1671</v>
      </c>
      <c r="C141" t="s">
        <v>1672</v>
      </c>
      <c r="D141" t="s">
        <v>1673</v>
      </c>
      <c r="E141" t="s">
        <v>1674</v>
      </c>
      <c r="F141">
        <v>43991881</v>
      </c>
    </row>
    <row r="142" spans="1:6" x14ac:dyDescent="0.35">
      <c r="A142" s="1">
        <v>45102</v>
      </c>
      <c r="B142" t="s">
        <v>1675</v>
      </c>
      <c r="C142" t="s">
        <v>1676</v>
      </c>
      <c r="D142" t="s">
        <v>1677</v>
      </c>
      <c r="E142">
        <v>32</v>
      </c>
      <c r="F142">
        <v>10573651</v>
      </c>
    </row>
    <row r="143" spans="1:6" x14ac:dyDescent="0.35">
      <c r="A143" s="1">
        <v>45109</v>
      </c>
      <c r="B143" t="s">
        <v>1678</v>
      </c>
      <c r="C143" t="s">
        <v>1679</v>
      </c>
      <c r="D143" t="s">
        <v>1680</v>
      </c>
      <c r="E143">
        <v>32</v>
      </c>
      <c r="F143">
        <v>8078628</v>
      </c>
    </row>
    <row r="144" spans="1:6" x14ac:dyDescent="0.35">
      <c r="A144" s="1">
        <v>45116</v>
      </c>
      <c r="B144">
        <v>32</v>
      </c>
      <c r="C144" t="s">
        <v>1681</v>
      </c>
      <c r="D144" t="s">
        <v>1682</v>
      </c>
      <c r="E144">
        <v>32</v>
      </c>
      <c r="F144">
        <v>9252284</v>
      </c>
    </row>
    <row r="145" spans="1:6" x14ac:dyDescent="0.35">
      <c r="A145" s="1">
        <v>45123</v>
      </c>
      <c r="B145" t="s">
        <v>1683</v>
      </c>
      <c r="C145" t="s">
        <v>1684</v>
      </c>
      <c r="D145" t="s">
        <v>1685</v>
      </c>
      <c r="E145" t="s">
        <v>1686</v>
      </c>
      <c r="F145">
        <v>9793320</v>
      </c>
    </row>
    <row r="146" spans="1:6" x14ac:dyDescent="0.35">
      <c r="A146" s="1">
        <v>45130</v>
      </c>
      <c r="B146">
        <v>33</v>
      </c>
      <c r="C146" t="s">
        <v>1687</v>
      </c>
      <c r="D146" t="s">
        <v>1688</v>
      </c>
      <c r="E146" t="s">
        <v>1689</v>
      </c>
      <c r="F146">
        <v>8958112</v>
      </c>
    </row>
    <row r="147" spans="1:6" x14ac:dyDescent="0.35">
      <c r="A147" s="1">
        <v>45137</v>
      </c>
      <c r="B147" t="s">
        <v>1690</v>
      </c>
      <c r="C147" t="s">
        <v>1691</v>
      </c>
      <c r="D147" t="s">
        <v>1692</v>
      </c>
      <c r="E147" t="s">
        <v>1693</v>
      </c>
      <c r="F147">
        <v>10958343</v>
      </c>
    </row>
    <row r="148" spans="1:6" x14ac:dyDescent="0.35">
      <c r="A148" s="1">
        <v>45144</v>
      </c>
      <c r="B148" t="s">
        <v>1694</v>
      </c>
      <c r="C148" t="s">
        <v>1695</v>
      </c>
      <c r="D148" t="s">
        <v>1696</v>
      </c>
      <c r="E148" t="s">
        <v>1697</v>
      </c>
      <c r="F148">
        <v>9663608</v>
      </c>
    </row>
    <row r="149" spans="1:6" x14ac:dyDescent="0.35">
      <c r="A149" s="1">
        <v>45151</v>
      </c>
      <c r="B149" t="s">
        <v>1698</v>
      </c>
      <c r="C149" t="s">
        <v>1699</v>
      </c>
      <c r="D149" t="s">
        <v>1700</v>
      </c>
      <c r="E149" t="s">
        <v>1701</v>
      </c>
      <c r="F149">
        <v>7286320</v>
      </c>
    </row>
    <row r="150" spans="1:6" x14ac:dyDescent="0.35">
      <c r="A150" s="1">
        <v>45158</v>
      </c>
      <c r="B150" t="s">
        <v>1702</v>
      </c>
      <c r="C150" t="s">
        <v>1703</v>
      </c>
      <c r="D150" t="s">
        <v>1704</v>
      </c>
      <c r="E150" t="s">
        <v>1705</v>
      </c>
      <c r="F150">
        <v>3887850</v>
      </c>
    </row>
    <row r="151" spans="1:6" x14ac:dyDescent="0.35">
      <c r="A151" s="1">
        <v>45165</v>
      </c>
      <c r="B151" t="s">
        <v>1706</v>
      </c>
      <c r="C151" t="s">
        <v>1707</v>
      </c>
      <c r="D151" t="s">
        <v>1708</v>
      </c>
      <c r="E151" t="s">
        <v>1709</v>
      </c>
      <c r="F151">
        <v>6295481</v>
      </c>
    </row>
    <row r="152" spans="1:6" x14ac:dyDescent="0.35">
      <c r="A152" s="1">
        <v>45172</v>
      </c>
      <c r="B152" t="s">
        <v>1710</v>
      </c>
      <c r="C152" t="s">
        <v>1684</v>
      </c>
      <c r="D152" t="s">
        <v>1711</v>
      </c>
      <c r="E152" t="s">
        <v>1430</v>
      </c>
      <c r="F152">
        <v>6385305</v>
      </c>
    </row>
    <row r="153" spans="1:6" x14ac:dyDescent="0.35">
      <c r="A153" s="1">
        <v>45179</v>
      </c>
      <c r="B153" t="s">
        <v>1430</v>
      </c>
      <c r="C153" t="s">
        <v>1442</v>
      </c>
      <c r="D153" t="s">
        <v>1712</v>
      </c>
      <c r="E153" t="s">
        <v>1713</v>
      </c>
      <c r="F153">
        <v>9641645</v>
      </c>
    </row>
    <row r="154" spans="1:6" x14ac:dyDescent="0.35">
      <c r="A154" s="1">
        <v>45186</v>
      </c>
      <c r="B154" t="s">
        <v>1714</v>
      </c>
      <c r="C154" t="s">
        <v>1715</v>
      </c>
      <c r="D154" t="s">
        <v>1716</v>
      </c>
      <c r="E154">
        <v>32</v>
      </c>
      <c r="F154">
        <v>9850402</v>
      </c>
    </row>
    <row r="155" spans="1:6" x14ac:dyDescent="0.35">
      <c r="A155" s="1">
        <v>45193</v>
      </c>
      <c r="B155" t="s">
        <v>1717</v>
      </c>
      <c r="C155" t="s">
        <v>1718</v>
      </c>
      <c r="D155" t="s">
        <v>1719</v>
      </c>
      <c r="E155" t="s">
        <v>1720</v>
      </c>
      <c r="F155">
        <v>9746534</v>
      </c>
    </row>
    <row r="156" spans="1:6" x14ac:dyDescent="0.35">
      <c r="A156" s="1">
        <v>45200</v>
      </c>
      <c r="B156" t="s">
        <v>1721</v>
      </c>
      <c r="C156" t="s">
        <v>1722</v>
      </c>
      <c r="D156" t="s">
        <v>1723</v>
      </c>
      <c r="E156" t="s">
        <v>1724</v>
      </c>
      <c r="F156">
        <v>15370218</v>
      </c>
    </row>
    <row r="157" spans="1:6" x14ac:dyDescent="0.35">
      <c r="A157" s="1">
        <v>45207</v>
      </c>
      <c r="B157" t="s">
        <v>1725</v>
      </c>
      <c r="C157" t="s">
        <v>1726</v>
      </c>
      <c r="D157" t="s">
        <v>1727</v>
      </c>
      <c r="E157" t="s">
        <v>1728</v>
      </c>
      <c r="F157">
        <v>24582421</v>
      </c>
    </row>
    <row r="158" spans="1:6" x14ac:dyDescent="0.35">
      <c r="A158" s="1">
        <v>45214</v>
      </c>
      <c r="B158" t="s">
        <v>1729</v>
      </c>
      <c r="C158" t="s">
        <v>1730</v>
      </c>
      <c r="D158" t="s">
        <v>1731</v>
      </c>
      <c r="E158" t="s">
        <v>1732</v>
      </c>
      <c r="F158">
        <v>20932225</v>
      </c>
    </row>
    <row r="159" spans="1:6" x14ac:dyDescent="0.35">
      <c r="A159" s="1">
        <v>45221</v>
      </c>
      <c r="B159" t="s">
        <v>1733</v>
      </c>
      <c r="C159" t="s">
        <v>1734</v>
      </c>
      <c r="D159" t="s">
        <v>1735</v>
      </c>
      <c r="E159" t="s">
        <v>1736</v>
      </c>
      <c r="F159">
        <v>16365405</v>
      </c>
    </row>
    <row r="160" spans="1:6" x14ac:dyDescent="0.35">
      <c r="A160" s="1">
        <v>45228</v>
      </c>
      <c r="B160" t="s">
        <v>1736</v>
      </c>
      <c r="C160" t="s">
        <v>1737</v>
      </c>
      <c r="D160" t="s">
        <v>1738</v>
      </c>
      <c r="E160" t="s">
        <v>1461</v>
      </c>
      <c r="F160">
        <v>10360961</v>
      </c>
    </row>
    <row r="161" spans="1:6" x14ac:dyDescent="0.35">
      <c r="A161" s="1">
        <v>45235</v>
      </c>
      <c r="B161" t="s">
        <v>1739</v>
      </c>
      <c r="C161" t="s">
        <v>1740</v>
      </c>
      <c r="D161">
        <v>29</v>
      </c>
      <c r="E161" t="s">
        <v>1741</v>
      </c>
      <c r="F161">
        <v>8454678</v>
      </c>
    </row>
    <row r="162" spans="1:6" x14ac:dyDescent="0.35">
      <c r="A162" s="1">
        <v>45242</v>
      </c>
      <c r="B162" t="s">
        <v>1740</v>
      </c>
      <c r="C162" t="s">
        <v>1742</v>
      </c>
      <c r="D162" t="s">
        <v>1743</v>
      </c>
      <c r="E162" t="s">
        <v>1744</v>
      </c>
      <c r="F162">
        <v>10492795</v>
      </c>
    </row>
    <row r="163" spans="1:6" x14ac:dyDescent="0.35">
      <c r="A163" s="1">
        <v>45249</v>
      </c>
      <c r="B163" t="s">
        <v>1745</v>
      </c>
      <c r="C163" t="s">
        <v>1746</v>
      </c>
      <c r="D163" t="s">
        <v>1747</v>
      </c>
      <c r="E163" t="s">
        <v>1748</v>
      </c>
      <c r="F163">
        <v>18790938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workbookViewId="0">
      <selection sqref="A1:E1048576"/>
    </sheetView>
  </sheetViews>
  <sheetFormatPr defaultRowHeight="14.5" x14ac:dyDescent="0.35"/>
  <cols>
    <col min="1" max="1" width="10.08984375" bestFit="1" customWidth="1"/>
    <col min="2" max="2" width="8.26953125" bestFit="1" customWidth="1"/>
    <col min="3" max="3" width="9.26953125" bestFit="1" customWidth="1"/>
    <col min="4" max="4" width="8.453125" bestFit="1" customWidth="1"/>
    <col min="5" max="5" width="10.08984375" bestFit="1" customWidth="1"/>
    <col min="6" max="6" width="15.453125" bestFit="1" customWidth="1"/>
  </cols>
  <sheetData>
    <row r="1" spans="1: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5">
      <c r="A2" s="1">
        <v>44122</v>
      </c>
      <c r="B2" t="s">
        <v>1749</v>
      </c>
      <c r="C2" t="s">
        <v>1750</v>
      </c>
      <c r="D2" t="s">
        <v>1751</v>
      </c>
      <c r="E2" t="s">
        <v>1752</v>
      </c>
      <c r="F2" t="s">
        <v>1753</v>
      </c>
    </row>
    <row r="3" spans="1:6" x14ac:dyDescent="0.35">
      <c r="A3" s="1">
        <v>44129</v>
      </c>
      <c r="B3" t="s">
        <v>1754</v>
      </c>
      <c r="C3" t="s">
        <v>1755</v>
      </c>
      <c r="D3" t="s">
        <v>1756</v>
      </c>
      <c r="E3" t="s">
        <v>1757</v>
      </c>
      <c r="F3" t="s">
        <v>1758</v>
      </c>
    </row>
    <row r="4" spans="1:6" x14ac:dyDescent="0.35">
      <c r="A4" s="1">
        <v>44136</v>
      </c>
      <c r="B4" t="s">
        <v>1759</v>
      </c>
      <c r="C4" t="s">
        <v>1760</v>
      </c>
      <c r="D4" t="s">
        <v>1761</v>
      </c>
      <c r="E4" t="s">
        <v>1762</v>
      </c>
      <c r="F4" t="s">
        <v>1763</v>
      </c>
    </row>
    <row r="5" spans="1:6" x14ac:dyDescent="0.35">
      <c r="A5" s="1">
        <v>44143</v>
      </c>
      <c r="B5" t="s">
        <v>1764</v>
      </c>
      <c r="C5" t="s">
        <v>1765</v>
      </c>
      <c r="D5" t="s">
        <v>1766</v>
      </c>
      <c r="E5" t="s">
        <v>1767</v>
      </c>
      <c r="F5" t="s">
        <v>1768</v>
      </c>
    </row>
    <row r="6" spans="1:6" x14ac:dyDescent="0.35">
      <c r="A6" s="1">
        <v>44150</v>
      </c>
      <c r="B6" t="s">
        <v>1769</v>
      </c>
      <c r="C6" t="s">
        <v>1770</v>
      </c>
      <c r="D6" t="s">
        <v>1757</v>
      </c>
      <c r="E6" t="s">
        <v>1771</v>
      </c>
      <c r="F6" t="s">
        <v>1772</v>
      </c>
    </row>
    <row r="7" spans="1:6" x14ac:dyDescent="0.35">
      <c r="A7" s="1">
        <v>44157</v>
      </c>
      <c r="B7" t="s">
        <v>1773</v>
      </c>
      <c r="C7" t="s">
        <v>1774</v>
      </c>
      <c r="D7" t="s">
        <v>1775</v>
      </c>
      <c r="E7" t="s">
        <v>1776</v>
      </c>
      <c r="F7" t="s">
        <v>1777</v>
      </c>
    </row>
    <row r="8" spans="1:6" x14ac:dyDescent="0.35">
      <c r="A8" s="1">
        <v>44164</v>
      </c>
      <c r="B8" t="s">
        <v>1778</v>
      </c>
      <c r="C8" t="s">
        <v>1769</v>
      </c>
      <c r="D8" t="s">
        <v>1779</v>
      </c>
      <c r="E8" t="s">
        <v>1780</v>
      </c>
      <c r="F8" t="s">
        <v>1781</v>
      </c>
    </row>
    <row r="9" spans="1:6" x14ac:dyDescent="0.35">
      <c r="A9" s="1">
        <v>44171</v>
      </c>
      <c r="B9" t="s">
        <v>1782</v>
      </c>
      <c r="C9" t="s">
        <v>1783</v>
      </c>
      <c r="D9" t="s">
        <v>1782</v>
      </c>
      <c r="E9" t="s">
        <v>1784</v>
      </c>
      <c r="F9" t="s">
        <v>1785</v>
      </c>
    </row>
    <row r="10" spans="1:6" x14ac:dyDescent="0.35">
      <c r="A10" s="1">
        <v>44178</v>
      </c>
      <c r="B10" t="s">
        <v>1786</v>
      </c>
      <c r="C10" t="s">
        <v>1787</v>
      </c>
      <c r="D10" t="s">
        <v>1788</v>
      </c>
      <c r="E10" t="s">
        <v>1789</v>
      </c>
      <c r="F10" t="s">
        <v>1790</v>
      </c>
    </row>
    <row r="11" spans="1:6" x14ac:dyDescent="0.35">
      <c r="A11" s="1">
        <v>44185</v>
      </c>
      <c r="B11" t="s">
        <v>1791</v>
      </c>
      <c r="C11" t="s">
        <v>1792</v>
      </c>
      <c r="D11" t="s">
        <v>1793</v>
      </c>
      <c r="E11" t="s">
        <v>1794</v>
      </c>
      <c r="F11" t="s">
        <v>1795</v>
      </c>
    </row>
    <row r="12" spans="1:6" x14ac:dyDescent="0.35">
      <c r="A12" s="1">
        <v>44192</v>
      </c>
      <c r="B12" t="s">
        <v>1796</v>
      </c>
      <c r="C12" t="s">
        <v>1797</v>
      </c>
      <c r="D12" t="s">
        <v>1798</v>
      </c>
      <c r="E12" t="s">
        <v>1799</v>
      </c>
      <c r="F12" t="s">
        <v>1800</v>
      </c>
    </row>
    <row r="13" spans="1:6" x14ac:dyDescent="0.35">
      <c r="A13" s="1">
        <v>44199</v>
      </c>
      <c r="B13" t="s">
        <v>1791</v>
      </c>
      <c r="C13" t="s">
        <v>1801</v>
      </c>
      <c r="D13" t="s">
        <v>1802</v>
      </c>
      <c r="E13" t="s">
        <v>1803</v>
      </c>
      <c r="F13" t="s">
        <v>1804</v>
      </c>
    </row>
    <row r="14" spans="1:6" x14ac:dyDescent="0.35">
      <c r="A14" s="1">
        <v>44206</v>
      </c>
      <c r="B14" t="s">
        <v>1805</v>
      </c>
      <c r="C14" t="s">
        <v>1806</v>
      </c>
      <c r="D14" t="s">
        <v>1807</v>
      </c>
      <c r="E14" t="s">
        <v>1808</v>
      </c>
      <c r="F14" t="s">
        <v>1809</v>
      </c>
    </row>
    <row r="15" spans="1:6" x14ac:dyDescent="0.35">
      <c r="A15" s="1">
        <v>44213</v>
      </c>
      <c r="B15" t="s">
        <v>1810</v>
      </c>
      <c r="C15" t="s">
        <v>1811</v>
      </c>
      <c r="D15" t="s">
        <v>1810</v>
      </c>
      <c r="E15" t="s">
        <v>1812</v>
      </c>
      <c r="F15" t="s">
        <v>1813</v>
      </c>
    </row>
    <row r="16" spans="1:6" x14ac:dyDescent="0.35">
      <c r="A16" s="1">
        <v>44220</v>
      </c>
      <c r="B16" t="s">
        <v>1814</v>
      </c>
      <c r="C16" t="s">
        <v>1815</v>
      </c>
      <c r="D16" t="s">
        <v>1816</v>
      </c>
      <c r="E16" t="s">
        <v>1817</v>
      </c>
      <c r="F16" t="s">
        <v>1818</v>
      </c>
    </row>
    <row r="17" spans="1:6" x14ac:dyDescent="0.35">
      <c r="A17" s="1">
        <v>44227</v>
      </c>
      <c r="B17" t="s">
        <v>1819</v>
      </c>
      <c r="C17" t="s">
        <v>1820</v>
      </c>
      <c r="D17" t="s">
        <v>1821</v>
      </c>
      <c r="E17" t="s">
        <v>1822</v>
      </c>
      <c r="F17" t="s">
        <v>1823</v>
      </c>
    </row>
    <row r="18" spans="1:6" x14ac:dyDescent="0.35">
      <c r="A18" s="1">
        <v>44234</v>
      </c>
      <c r="B18" t="s">
        <v>1824</v>
      </c>
      <c r="C18" t="s">
        <v>1825</v>
      </c>
      <c r="D18" t="s">
        <v>1826</v>
      </c>
      <c r="E18" t="s">
        <v>1827</v>
      </c>
      <c r="F18" t="s">
        <v>1828</v>
      </c>
    </row>
    <row r="19" spans="1:6" x14ac:dyDescent="0.35">
      <c r="A19" s="1">
        <v>44241</v>
      </c>
      <c r="B19" t="s">
        <v>1829</v>
      </c>
      <c r="C19" t="s">
        <v>1830</v>
      </c>
      <c r="D19" t="s">
        <v>1831</v>
      </c>
      <c r="E19" t="s">
        <v>1832</v>
      </c>
      <c r="F19" t="s">
        <v>1833</v>
      </c>
    </row>
    <row r="20" spans="1:6" x14ac:dyDescent="0.35">
      <c r="A20" s="1">
        <v>44248</v>
      </c>
      <c r="B20" t="s">
        <v>1796</v>
      </c>
      <c r="C20" t="s">
        <v>1834</v>
      </c>
      <c r="D20" t="s">
        <v>1835</v>
      </c>
      <c r="E20" t="s">
        <v>1836</v>
      </c>
      <c r="F20" t="s">
        <v>1837</v>
      </c>
    </row>
    <row r="21" spans="1:6" x14ac:dyDescent="0.35">
      <c r="A21" s="1">
        <v>44255</v>
      </c>
      <c r="B21" t="s">
        <v>1838</v>
      </c>
      <c r="C21" t="s">
        <v>1839</v>
      </c>
      <c r="D21" t="s">
        <v>1807</v>
      </c>
      <c r="E21" t="s">
        <v>1840</v>
      </c>
      <c r="F21" t="s">
        <v>1841</v>
      </c>
    </row>
    <row r="22" spans="1:6" x14ac:dyDescent="0.35">
      <c r="A22" s="1">
        <v>44262</v>
      </c>
      <c r="B22" t="s">
        <v>1842</v>
      </c>
      <c r="C22" t="s">
        <v>1843</v>
      </c>
      <c r="D22" t="s">
        <v>1844</v>
      </c>
      <c r="E22" t="s">
        <v>1845</v>
      </c>
      <c r="F22" t="s">
        <v>1846</v>
      </c>
    </row>
    <row r="23" spans="1:6" x14ac:dyDescent="0.35">
      <c r="A23" s="1">
        <v>44269</v>
      </c>
      <c r="B23" t="s">
        <v>1847</v>
      </c>
      <c r="C23" t="s">
        <v>1848</v>
      </c>
      <c r="D23" t="s">
        <v>1849</v>
      </c>
      <c r="E23" t="s">
        <v>1850</v>
      </c>
      <c r="F23" t="s">
        <v>1851</v>
      </c>
    </row>
    <row r="24" spans="1:6" x14ac:dyDescent="0.35">
      <c r="A24" s="1">
        <v>44276</v>
      </c>
      <c r="B24" t="s">
        <v>1852</v>
      </c>
      <c r="C24" t="s">
        <v>1853</v>
      </c>
      <c r="D24" t="s">
        <v>1854</v>
      </c>
      <c r="E24" t="s">
        <v>1855</v>
      </c>
      <c r="F24" t="s">
        <v>1856</v>
      </c>
    </row>
    <row r="25" spans="1:6" x14ac:dyDescent="0.35">
      <c r="A25" s="1">
        <v>44283</v>
      </c>
      <c r="B25" t="s">
        <v>1857</v>
      </c>
      <c r="C25" t="s">
        <v>1858</v>
      </c>
      <c r="D25" t="s">
        <v>1859</v>
      </c>
      <c r="E25" t="s">
        <v>1860</v>
      </c>
      <c r="F25" t="s">
        <v>1861</v>
      </c>
    </row>
    <row r="26" spans="1:6" x14ac:dyDescent="0.35">
      <c r="A26" s="1">
        <v>44290</v>
      </c>
      <c r="B26" t="s">
        <v>1862</v>
      </c>
      <c r="C26" t="s">
        <v>1863</v>
      </c>
      <c r="D26" t="s">
        <v>1864</v>
      </c>
      <c r="E26" t="s">
        <v>1865</v>
      </c>
      <c r="F26" t="s">
        <v>1866</v>
      </c>
    </row>
    <row r="27" spans="1:6" x14ac:dyDescent="0.35">
      <c r="A27" s="1">
        <v>44297</v>
      </c>
      <c r="B27" t="s">
        <v>1867</v>
      </c>
      <c r="C27" t="s">
        <v>1868</v>
      </c>
      <c r="D27" t="s">
        <v>1869</v>
      </c>
      <c r="E27" t="s">
        <v>1870</v>
      </c>
      <c r="F27" t="s">
        <v>1871</v>
      </c>
    </row>
    <row r="28" spans="1:6" x14ac:dyDescent="0.35">
      <c r="A28" s="1">
        <v>44304</v>
      </c>
      <c r="B28" t="s">
        <v>1872</v>
      </c>
      <c r="C28" t="s">
        <v>1873</v>
      </c>
      <c r="D28" t="s">
        <v>1874</v>
      </c>
      <c r="E28" t="s">
        <v>1875</v>
      </c>
      <c r="F28" t="s">
        <v>1876</v>
      </c>
    </row>
    <row r="29" spans="1:6" x14ac:dyDescent="0.35">
      <c r="A29" s="1">
        <v>44311</v>
      </c>
      <c r="B29" t="s">
        <v>1877</v>
      </c>
      <c r="C29" t="s">
        <v>1878</v>
      </c>
      <c r="D29" t="s">
        <v>1879</v>
      </c>
      <c r="E29" t="s">
        <v>1880</v>
      </c>
      <c r="F29" t="s">
        <v>1881</v>
      </c>
    </row>
    <row r="30" spans="1:6" x14ac:dyDescent="0.35">
      <c r="A30" s="1">
        <v>44318</v>
      </c>
      <c r="B30" t="s">
        <v>1882</v>
      </c>
      <c r="C30" t="s">
        <v>1883</v>
      </c>
      <c r="D30" t="s">
        <v>1884</v>
      </c>
      <c r="E30" t="s">
        <v>1885</v>
      </c>
      <c r="F30" t="s">
        <v>1886</v>
      </c>
    </row>
    <row r="31" spans="1:6" x14ac:dyDescent="0.35">
      <c r="A31" s="1">
        <v>44325</v>
      </c>
      <c r="B31" t="s">
        <v>1887</v>
      </c>
      <c r="C31" t="s">
        <v>1888</v>
      </c>
      <c r="D31" t="s">
        <v>1889</v>
      </c>
      <c r="E31" t="s">
        <v>1890</v>
      </c>
      <c r="F31" t="s">
        <v>1891</v>
      </c>
    </row>
    <row r="32" spans="1:6" x14ac:dyDescent="0.35">
      <c r="A32" s="1">
        <v>44332</v>
      </c>
      <c r="B32" t="s">
        <v>1892</v>
      </c>
      <c r="C32" t="s">
        <v>1893</v>
      </c>
      <c r="D32" t="s">
        <v>1894</v>
      </c>
      <c r="E32" t="s">
        <v>1895</v>
      </c>
      <c r="F32" t="s">
        <v>1896</v>
      </c>
    </row>
    <row r="33" spans="1:6" x14ac:dyDescent="0.35">
      <c r="A33" s="1">
        <v>44339</v>
      </c>
      <c r="B33" t="s">
        <v>1897</v>
      </c>
      <c r="C33" t="s">
        <v>1898</v>
      </c>
      <c r="D33" t="s">
        <v>1899</v>
      </c>
      <c r="E33" t="s">
        <v>1900</v>
      </c>
      <c r="F33" t="s">
        <v>1901</v>
      </c>
    </row>
    <row r="34" spans="1:6" x14ac:dyDescent="0.35">
      <c r="A34" s="1">
        <v>44346</v>
      </c>
      <c r="B34" t="s">
        <v>1902</v>
      </c>
      <c r="C34" t="s">
        <v>1903</v>
      </c>
      <c r="D34" t="s">
        <v>1904</v>
      </c>
      <c r="E34" t="s">
        <v>1905</v>
      </c>
      <c r="F34" t="s">
        <v>1906</v>
      </c>
    </row>
    <row r="35" spans="1:6" x14ac:dyDescent="0.35">
      <c r="A35" s="1">
        <v>44353</v>
      </c>
      <c r="B35" t="s">
        <v>1907</v>
      </c>
      <c r="C35" t="s">
        <v>1907</v>
      </c>
      <c r="D35" t="s">
        <v>1908</v>
      </c>
      <c r="E35" t="s">
        <v>1909</v>
      </c>
      <c r="F35" t="s">
        <v>1910</v>
      </c>
    </row>
    <row r="36" spans="1:6" x14ac:dyDescent="0.35">
      <c r="A36" s="1">
        <v>44360</v>
      </c>
      <c r="B36" t="s">
        <v>1911</v>
      </c>
      <c r="C36" t="s">
        <v>1912</v>
      </c>
      <c r="D36" t="s">
        <v>1913</v>
      </c>
      <c r="E36" t="s">
        <v>1914</v>
      </c>
      <c r="F36" t="s">
        <v>1915</v>
      </c>
    </row>
    <row r="37" spans="1:6" x14ac:dyDescent="0.35">
      <c r="A37" s="1">
        <v>44367</v>
      </c>
      <c r="B37" t="s">
        <v>1916</v>
      </c>
      <c r="C37" t="s">
        <v>1917</v>
      </c>
      <c r="D37" t="s">
        <v>1918</v>
      </c>
      <c r="E37" t="s">
        <v>1919</v>
      </c>
      <c r="F37" t="s">
        <v>1920</v>
      </c>
    </row>
    <row r="38" spans="1:6" x14ac:dyDescent="0.35">
      <c r="A38" s="1">
        <v>44374</v>
      </c>
      <c r="B38" t="s">
        <v>1919</v>
      </c>
      <c r="C38" t="s">
        <v>1921</v>
      </c>
      <c r="D38" t="s">
        <v>1922</v>
      </c>
      <c r="E38" t="s">
        <v>1923</v>
      </c>
      <c r="F38" t="s">
        <v>1924</v>
      </c>
    </row>
    <row r="39" spans="1:6" x14ac:dyDescent="0.35">
      <c r="A39" s="1">
        <v>44381</v>
      </c>
      <c r="B39" t="s">
        <v>1925</v>
      </c>
      <c r="C39" t="s">
        <v>1926</v>
      </c>
      <c r="D39" t="s">
        <v>1927</v>
      </c>
      <c r="E39" t="s">
        <v>1928</v>
      </c>
      <c r="F39" t="s">
        <v>1929</v>
      </c>
    </row>
    <row r="40" spans="1:6" x14ac:dyDescent="0.35">
      <c r="A40" s="1">
        <v>44388</v>
      </c>
      <c r="B40" t="s">
        <v>1930</v>
      </c>
      <c r="C40" t="s">
        <v>1931</v>
      </c>
      <c r="D40" t="s">
        <v>1932</v>
      </c>
      <c r="E40" t="s">
        <v>1933</v>
      </c>
      <c r="F40" t="s">
        <v>1934</v>
      </c>
    </row>
    <row r="41" spans="1:6" x14ac:dyDescent="0.35">
      <c r="A41" s="1">
        <v>44395</v>
      </c>
      <c r="B41" t="s">
        <v>1928</v>
      </c>
      <c r="C41" t="s">
        <v>1935</v>
      </c>
      <c r="D41" t="s">
        <v>1936</v>
      </c>
      <c r="E41" t="s">
        <v>1937</v>
      </c>
      <c r="F41" t="s">
        <v>1938</v>
      </c>
    </row>
    <row r="42" spans="1:6" x14ac:dyDescent="0.35">
      <c r="A42" s="1">
        <v>44402</v>
      </c>
      <c r="B42" t="s">
        <v>1939</v>
      </c>
      <c r="C42" t="s">
        <v>1940</v>
      </c>
      <c r="D42" t="s">
        <v>1941</v>
      </c>
      <c r="E42" t="s">
        <v>1942</v>
      </c>
      <c r="F42" t="s">
        <v>1943</v>
      </c>
    </row>
    <row r="43" spans="1:6" x14ac:dyDescent="0.35">
      <c r="A43" s="1">
        <v>44409</v>
      </c>
      <c r="B43" t="s">
        <v>1944</v>
      </c>
      <c r="C43" t="s">
        <v>1945</v>
      </c>
      <c r="D43" t="s">
        <v>1946</v>
      </c>
      <c r="E43" t="s">
        <v>1947</v>
      </c>
      <c r="F43" t="s">
        <v>1948</v>
      </c>
    </row>
    <row r="44" spans="1:6" x14ac:dyDescent="0.35">
      <c r="A44" s="1">
        <v>44416</v>
      </c>
      <c r="B44" t="s">
        <v>1949</v>
      </c>
      <c r="C44" t="s">
        <v>1949</v>
      </c>
      <c r="D44" t="s">
        <v>1950</v>
      </c>
      <c r="E44" t="s">
        <v>1951</v>
      </c>
      <c r="F44" t="s">
        <v>1952</v>
      </c>
    </row>
    <row r="45" spans="1:6" x14ac:dyDescent="0.35">
      <c r="A45" s="1">
        <v>44423</v>
      </c>
      <c r="B45" t="s">
        <v>1907</v>
      </c>
      <c r="C45" t="s">
        <v>1953</v>
      </c>
      <c r="D45" t="s">
        <v>1954</v>
      </c>
      <c r="E45" t="s">
        <v>1955</v>
      </c>
      <c r="F45" t="s">
        <v>1956</v>
      </c>
    </row>
    <row r="46" spans="1:6" x14ac:dyDescent="0.35">
      <c r="A46" s="1">
        <v>44430</v>
      </c>
      <c r="B46" t="s">
        <v>1955</v>
      </c>
      <c r="C46" t="s">
        <v>1957</v>
      </c>
      <c r="D46" t="s">
        <v>1958</v>
      </c>
      <c r="E46" t="s">
        <v>1959</v>
      </c>
      <c r="F46" t="s">
        <v>1960</v>
      </c>
    </row>
    <row r="47" spans="1:6" x14ac:dyDescent="0.35">
      <c r="A47" s="1">
        <v>44437</v>
      </c>
      <c r="B47" t="s">
        <v>1961</v>
      </c>
      <c r="C47" t="s">
        <v>1962</v>
      </c>
      <c r="D47" t="s">
        <v>1963</v>
      </c>
      <c r="E47" t="s">
        <v>1964</v>
      </c>
      <c r="F47" t="s">
        <v>1965</v>
      </c>
    </row>
    <row r="48" spans="1:6" x14ac:dyDescent="0.35">
      <c r="A48" s="1">
        <v>44444</v>
      </c>
      <c r="B48" t="s">
        <v>1966</v>
      </c>
      <c r="C48" t="s">
        <v>1967</v>
      </c>
      <c r="D48" t="s">
        <v>1968</v>
      </c>
      <c r="E48" t="s">
        <v>1969</v>
      </c>
      <c r="F48" t="s">
        <v>1970</v>
      </c>
    </row>
    <row r="49" spans="1:6" x14ac:dyDescent="0.35">
      <c r="A49" s="1">
        <v>44451</v>
      </c>
      <c r="B49" t="s">
        <v>1971</v>
      </c>
      <c r="C49" t="s">
        <v>1972</v>
      </c>
      <c r="D49" t="s">
        <v>1973</v>
      </c>
      <c r="E49" t="s">
        <v>1974</v>
      </c>
      <c r="F49" t="s">
        <v>1975</v>
      </c>
    </row>
    <row r="50" spans="1:6" x14ac:dyDescent="0.35">
      <c r="A50" s="1">
        <v>44458</v>
      </c>
      <c r="B50" t="s">
        <v>1976</v>
      </c>
      <c r="C50" t="s">
        <v>1977</v>
      </c>
      <c r="D50" t="s">
        <v>1978</v>
      </c>
      <c r="E50" t="s">
        <v>1979</v>
      </c>
      <c r="F50" t="s">
        <v>1980</v>
      </c>
    </row>
    <row r="51" spans="1:6" x14ac:dyDescent="0.35">
      <c r="A51" s="1">
        <v>44465</v>
      </c>
      <c r="B51" t="s">
        <v>1981</v>
      </c>
      <c r="C51" t="s">
        <v>1982</v>
      </c>
      <c r="D51" t="s">
        <v>1983</v>
      </c>
      <c r="E51" t="s">
        <v>1984</v>
      </c>
      <c r="F51" t="s">
        <v>1985</v>
      </c>
    </row>
    <row r="52" spans="1:6" x14ac:dyDescent="0.35">
      <c r="A52" s="1">
        <v>44472</v>
      </c>
      <c r="B52" t="s">
        <v>1986</v>
      </c>
      <c r="C52" t="s">
        <v>1987</v>
      </c>
      <c r="D52" t="s">
        <v>1988</v>
      </c>
      <c r="E52" t="s">
        <v>1989</v>
      </c>
      <c r="F52" t="s">
        <v>1990</v>
      </c>
    </row>
    <row r="53" spans="1:6" x14ac:dyDescent="0.35">
      <c r="A53" s="1">
        <v>44479</v>
      </c>
      <c r="B53" t="s">
        <v>1991</v>
      </c>
      <c r="C53" t="s">
        <v>1992</v>
      </c>
      <c r="D53" t="s">
        <v>1993</v>
      </c>
      <c r="E53" t="s">
        <v>1994</v>
      </c>
      <c r="F53" t="s">
        <v>1995</v>
      </c>
    </row>
    <row r="54" spans="1:6" x14ac:dyDescent="0.35">
      <c r="A54" s="1">
        <v>44486</v>
      </c>
      <c r="B54" t="s">
        <v>1996</v>
      </c>
      <c r="C54" t="s">
        <v>1997</v>
      </c>
      <c r="D54" t="s">
        <v>1998</v>
      </c>
      <c r="E54" t="s">
        <v>1991</v>
      </c>
      <c r="F54" t="s">
        <v>1999</v>
      </c>
    </row>
    <row r="55" spans="1:6" x14ac:dyDescent="0.35">
      <c r="A55" s="1">
        <v>44493</v>
      </c>
      <c r="B55" t="s">
        <v>2000</v>
      </c>
      <c r="C55" t="s">
        <v>2001</v>
      </c>
      <c r="D55" t="s">
        <v>2002</v>
      </c>
      <c r="E55" t="s">
        <v>2003</v>
      </c>
      <c r="F55" t="s">
        <v>2004</v>
      </c>
    </row>
    <row r="56" spans="1:6" x14ac:dyDescent="0.35">
      <c r="A56" s="1">
        <v>44500</v>
      </c>
      <c r="B56" t="s">
        <v>2005</v>
      </c>
      <c r="C56" t="s">
        <v>2006</v>
      </c>
      <c r="D56" t="s">
        <v>2007</v>
      </c>
      <c r="E56" t="s">
        <v>2008</v>
      </c>
      <c r="F56" t="s">
        <v>2009</v>
      </c>
    </row>
    <row r="57" spans="1:6" x14ac:dyDescent="0.35">
      <c r="A57" s="1">
        <v>44507</v>
      </c>
      <c r="B57" t="s">
        <v>2010</v>
      </c>
      <c r="C57" t="s">
        <v>2011</v>
      </c>
      <c r="D57" t="s">
        <v>1911</v>
      </c>
      <c r="E57" t="s">
        <v>2012</v>
      </c>
      <c r="F57" t="s">
        <v>2013</v>
      </c>
    </row>
    <row r="58" spans="1:6" x14ac:dyDescent="0.35">
      <c r="A58" s="1">
        <v>44514</v>
      </c>
      <c r="B58" t="s">
        <v>2012</v>
      </c>
      <c r="C58" t="s">
        <v>2014</v>
      </c>
      <c r="D58" t="s">
        <v>1918</v>
      </c>
      <c r="E58" t="s">
        <v>2015</v>
      </c>
      <c r="F58" t="s">
        <v>2016</v>
      </c>
    </row>
    <row r="59" spans="1:6" x14ac:dyDescent="0.35">
      <c r="A59" s="1">
        <v>44521</v>
      </c>
      <c r="B59" t="s">
        <v>2017</v>
      </c>
      <c r="C59" t="s">
        <v>2018</v>
      </c>
      <c r="D59" t="s">
        <v>2019</v>
      </c>
      <c r="E59" t="s">
        <v>2020</v>
      </c>
      <c r="F59" t="s">
        <v>2021</v>
      </c>
    </row>
    <row r="60" spans="1:6" x14ac:dyDescent="0.35">
      <c r="A60" s="1">
        <v>44528</v>
      </c>
      <c r="B60" t="s">
        <v>2020</v>
      </c>
      <c r="C60" t="s">
        <v>2022</v>
      </c>
      <c r="D60" t="s">
        <v>2023</v>
      </c>
      <c r="E60" t="s">
        <v>2024</v>
      </c>
      <c r="F60" t="s">
        <v>2025</v>
      </c>
    </row>
    <row r="61" spans="1:6" x14ac:dyDescent="0.35">
      <c r="A61" s="1">
        <v>44535</v>
      </c>
      <c r="B61" t="s">
        <v>2026</v>
      </c>
      <c r="C61" t="s">
        <v>2027</v>
      </c>
      <c r="D61" t="s">
        <v>2028</v>
      </c>
      <c r="E61" t="s">
        <v>2029</v>
      </c>
      <c r="F61" t="s">
        <v>2030</v>
      </c>
    </row>
    <row r="62" spans="1:6" x14ac:dyDescent="0.35">
      <c r="A62" s="1">
        <v>44542</v>
      </c>
      <c r="B62" t="s">
        <v>2031</v>
      </c>
      <c r="C62" t="s">
        <v>2032</v>
      </c>
      <c r="D62" t="s">
        <v>1927</v>
      </c>
      <c r="E62" t="s">
        <v>2033</v>
      </c>
      <c r="F62" t="s">
        <v>2034</v>
      </c>
    </row>
    <row r="63" spans="1:6" x14ac:dyDescent="0.35">
      <c r="A63" s="1">
        <v>44549</v>
      </c>
      <c r="B63" t="s">
        <v>2035</v>
      </c>
      <c r="C63" t="s">
        <v>2036</v>
      </c>
      <c r="D63" t="s">
        <v>2037</v>
      </c>
      <c r="E63" t="s">
        <v>2038</v>
      </c>
      <c r="F63" t="s">
        <v>2039</v>
      </c>
    </row>
    <row r="64" spans="1:6" x14ac:dyDescent="0.35">
      <c r="A64" s="1">
        <v>44556</v>
      </c>
      <c r="B64" t="s">
        <v>2040</v>
      </c>
      <c r="C64" t="s">
        <v>2041</v>
      </c>
      <c r="D64" t="s">
        <v>2042</v>
      </c>
      <c r="E64" t="s">
        <v>2043</v>
      </c>
      <c r="F64" t="s">
        <v>2044</v>
      </c>
    </row>
    <row r="65" spans="1:6" x14ac:dyDescent="0.35">
      <c r="A65" s="1">
        <v>44563</v>
      </c>
      <c r="B65" t="s">
        <v>2045</v>
      </c>
      <c r="C65" t="s">
        <v>2046</v>
      </c>
      <c r="D65" t="s">
        <v>2047</v>
      </c>
      <c r="E65" t="s">
        <v>2048</v>
      </c>
      <c r="F65" t="s">
        <v>2049</v>
      </c>
    </row>
    <row r="66" spans="1:6" x14ac:dyDescent="0.35">
      <c r="A66" s="1">
        <v>44570</v>
      </c>
      <c r="B66" t="s">
        <v>2050</v>
      </c>
      <c r="C66" t="s">
        <v>2051</v>
      </c>
      <c r="D66" t="s">
        <v>2052</v>
      </c>
      <c r="E66" t="s">
        <v>2053</v>
      </c>
      <c r="F66" t="s">
        <v>2054</v>
      </c>
    </row>
    <row r="67" spans="1:6" x14ac:dyDescent="0.35">
      <c r="A67" s="1">
        <v>44577</v>
      </c>
      <c r="B67" t="s">
        <v>2055</v>
      </c>
      <c r="C67" t="s">
        <v>2056</v>
      </c>
      <c r="D67" t="s">
        <v>2057</v>
      </c>
      <c r="E67" t="s">
        <v>2058</v>
      </c>
      <c r="F67" t="s">
        <v>2059</v>
      </c>
    </row>
    <row r="68" spans="1:6" x14ac:dyDescent="0.35">
      <c r="A68" s="1">
        <v>44584</v>
      </c>
      <c r="B68" t="s">
        <v>2060</v>
      </c>
      <c r="C68" t="s">
        <v>2061</v>
      </c>
      <c r="D68" t="s">
        <v>2062</v>
      </c>
      <c r="E68" t="s">
        <v>2057</v>
      </c>
      <c r="F68" t="s">
        <v>2063</v>
      </c>
    </row>
    <row r="69" spans="1:6" x14ac:dyDescent="0.35">
      <c r="A69" s="1">
        <v>44591</v>
      </c>
      <c r="B69" t="s">
        <v>2064</v>
      </c>
      <c r="C69" t="s">
        <v>2065</v>
      </c>
      <c r="D69" t="s">
        <v>2066</v>
      </c>
      <c r="E69" t="s">
        <v>2067</v>
      </c>
      <c r="F69" t="s">
        <v>2068</v>
      </c>
    </row>
    <row r="70" spans="1:6" x14ac:dyDescent="0.35">
      <c r="A70" s="1">
        <v>44598</v>
      </c>
      <c r="B70" t="s">
        <v>2069</v>
      </c>
      <c r="C70" t="s">
        <v>1971</v>
      </c>
      <c r="D70" t="s">
        <v>2070</v>
      </c>
      <c r="E70" t="s">
        <v>2071</v>
      </c>
      <c r="F70" t="s">
        <v>2072</v>
      </c>
    </row>
    <row r="71" spans="1:6" x14ac:dyDescent="0.35">
      <c r="A71" s="1">
        <v>44605</v>
      </c>
      <c r="B71" t="s">
        <v>2073</v>
      </c>
      <c r="C71" t="s">
        <v>2074</v>
      </c>
      <c r="D71" t="s">
        <v>2075</v>
      </c>
      <c r="E71" t="s">
        <v>2073</v>
      </c>
      <c r="F71" t="s">
        <v>2076</v>
      </c>
    </row>
    <row r="72" spans="1:6" x14ac:dyDescent="0.35">
      <c r="A72" s="1">
        <v>44612</v>
      </c>
      <c r="B72" t="s">
        <v>2077</v>
      </c>
      <c r="C72" t="s">
        <v>1933</v>
      </c>
      <c r="D72" t="s">
        <v>2078</v>
      </c>
      <c r="E72" t="s">
        <v>2079</v>
      </c>
      <c r="F72" t="s">
        <v>2080</v>
      </c>
    </row>
    <row r="73" spans="1:6" x14ac:dyDescent="0.35">
      <c r="A73" s="1">
        <v>44619</v>
      </c>
      <c r="B73" t="s">
        <v>2081</v>
      </c>
      <c r="C73" t="s">
        <v>2082</v>
      </c>
      <c r="D73" t="s">
        <v>2083</v>
      </c>
      <c r="E73" t="s">
        <v>1968</v>
      </c>
      <c r="F73" t="s">
        <v>2084</v>
      </c>
    </row>
    <row r="74" spans="1:6" x14ac:dyDescent="0.35">
      <c r="A74" s="1">
        <v>44626</v>
      </c>
      <c r="B74" t="s">
        <v>2085</v>
      </c>
      <c r="C74" t="s">
        <v>1907</v>
      </c>
      <c r="D74" t="s">
        <v>2086</v>
      </c>
      <c r="E74" t="s">
        <v>2087</v>
      </c>
      <c r="F74" t="s">
        <v>2088</v>
      </c>
    </row>
    <row r="75" spans="1:6" x14ac:dyDescent="0.35">
      <c r="A75" s="1">
        <v>44633</v>
      </c>
      <c r="B75" t="s">
        <v>2089</v>
      </c>
      <c r="C75" t="s">
        <v>2090</v>
      </c>
      <c r="D75" t="s">
        <v>2091</v>
      </c>
      <c r="E75" t="s">
        <v>2092</v>
      </c>
      <c r="F75" t="s">
        <v>2093</v>
      </c>
    </row>
    <row r="76" spans="1:6" x14ac:dyDescent="0.35">
      <c r="A76" s="1">
        <v>44640</v>
      </c>
      <c r="B76" t="s">
        <v>2094</v>
      </c>
      <c r="C76" t="s">
        <v>2095</v>
      </c>
      <c r="D76" t="s">
        <v>2096</v>
      </c>
      <c r="E76" t="s">
        <v>2097</v>
      </c>
      <c r="F76" t="s">
        <v>2098</v>
      </c>
    </row>
    <row r="77" spans="1:6" x14ac:dyDescent="0.35">
      <c r="A77" s="1">
        <v>44647</v>
      </c>
      <c r="B77" t="s">
        <v>2099</v>
      </c>
      <c r="C77" t="s">
        <v>2100</v>
      </c>
      <c r="D77" t="s">
        <v>2101</v>
      </c>
      <c r="E77" t="s">
        <v>2102</v>
      </c>
      <c r="F77" t="s">
        <v>2103</v>
      </c>
    </row>
    <row r="78" spans="1:6" x14ac:dyDescent="0.35">
      <c r="A78" s="1">
        <v>44654</v>
      </c>
      <c r="B78" t="s">
        <v>2104</v>
      </c>
      <c r="C78" t="s">
        <v>2105</v>
      </c>
      <c r="D78" t="s">
        <v>2106</v>
      </c>
      <c r="E78" t="s">
        <v>2002</v>
      </c>
      <c r="F78" t="s">
        <v>2107</v>
      </c>
    </row>
    <row r="79" spans="1:6" x14ac:dyDescent="0.35">
      <c r="A79" s="1">
        <v>44661</v>
      </c>
      <c r="B79" t="s">
        <v>1907</v>
      </c>
      <c r="C79" t="s">
        <v>1878</v>
      </c>
      <c r="D79" t="s">
        <v>2108</v>
      </c>
      <c r="E79" t="s">
        <v>1888</v>
      </c>
      <c r="F79" t="s">
        <v>2109</v>
      </c>
    </row>
    <row r="80" spans="1:6" x14ac:dyDescent="0.35">
      <c r="A80" s="1">
        <v>44668</v>
      </c>
      <c r="B80" t="s">
        <v>1874</v>
      </c>
      <c r="C80" t="s">
        <v>2110</v>
      </c>
      <c r="D80" t="s">
        <v>2111</v>
      </c>
      <c r="E80" t="s">
        <v>2112</v>
      </c>
      <c r="F80" t="s">
        <v>2113</v>
      </c>
    </row>
    <row r="81" spans="1:6" x14ac:dyDescent="0.35">
      <c r="A81" s="1">
        <v>44675</v>
      </c>
      <c r="B81" t="s">
        <v>2112</v>
      </c>
      <c r="C81" t="s">
        <v>2114</v>
      </c>
      <c r="D81" t="s">
        <v>2115</v>
      </c>
      <c r="E81" t="s">
        <v>2116</v>
      </c>
      <c r="F81" t="s">
        <v>2117</v>
      </c>
    </row>
    <row r="82" spans="1:6" x14ac:dyDescent="0.35">
      <c r="A82" s="1">
        <v>44682</v>
      </c>
      <c r="B82" t="s">
        <v>2118</v>
      </c>
      <c r="C82" t="s">
        <v>2119</v>
      </c>
      <c r="D82" t="s">
        <v>2120</v>
      </c>
      <c r="E82" t="s">
        <v>2121</v>
      </c>
      <c r="F82" t="s">
        <v>2122</v>
      </c>
    </row>
    <row r="83" spans="1:6" x14ac:dyDescent="0.35">
      <c r="A83" s="1">
        <v>44689</v>
      </c>
      <c r="B83" t="s">
        <v>2123</v>
      </c>
      <c r="C83" t="s">
        <v>2124</v>
      </c>
      <c r="D83" t="s">
        <v>2125</v>
      </c>
      <c r="E83" t="s">
        <v>2126</v>
      </c>
      <c r="F83" t="s">
        <v>2127</v>
      </c>
    </row>
    <row r="84" spans="1:6" x14ac:dyDescent="0.35">
      <c r="A84" s="1">
        <v>44696</v>
      </c>
      <c r="B84" t="s">
        <v>2126</v>
      </c>
      <c r="C84" t="s">
        <v>2128</v>
      </c>
      <c r="D84" t="s">
        <v>2129</v>
      </c>
      <c r="E84" t="s">
        <v>2130</v>
      </c>
      <c r="F84" t="s">
        <v>2131</v>
      </c>
    </row>
    <row r="85" spans="1:6" x14ac:dyDescent="0.35">
      <c r="A85" s="1">
        <v>44703</v>
      </c>
      <c r="B85" t="s">
        <v>2132</v>
      </c>
      <c r="C85" t="s">
        <v>2133</v>
      </c>
      <c r="D85" t="s">
        <v>2134</v>
      </c>
      <c r="E85" t="s">
        <v>2135</v>
      </c>
      <c r="F85" t="s">
        <v>2136</v>
      </c>
    </row>
    <row r="86" spans="1:6" x14ac:dyDescent="0.35">
      <c r="A86" s="1">
        <v>44710</v>
      </c>
      <c r="B86" t="s">
        <v>2137</v>
      </c>
      <c r="C86" t="s">
        <v>2138</v>
      </c>
      <c r="D86" t="s">
        <v>2139</v>
      </c>
      <c r="E86" t="s">
        <v>2140</v>
      </c>
      <c r="F86" t="s">
        <v>2141</v>
      </c>
    </row>
    <row r="87" spans="1:6" x14ac:dyDescent="0.35">
      <c r="A87" s="1">
        <v>44717</v>
      </c>
      <c r="B87" t="s">
        <v>2142</v>
      </c>
      <c r="C87" t="s">
        <v>2143</v>
      </c>
      <c r="D87" t="s">
        <v>2144</v>
      </c>
      <c r="E87" t="s">
        <v>2145</v>
      </c>
      <c r="F87" t="s">
        <v>2146</v>
      </c>
    </row>
    <row r="88" spans="1:6" x14ac:dyDescent="0.35">
      <c r="A88" s="1">
        <v>44724</v>
      </c>
      <c r="B88" t="s">
        <v>2147</v>
      </c>
      <c r="C88" t="s">
        <v>2148</v>
      </c>
      <c r="D88" t="s">
        <v>2149</v>
      </c>
      <c r="E88" t="s">
        <v>2150</v>
      </c>
      <c r="F88" t="s">
        <v>2151</v>
      </c>
    </row>
    <row r="89" spans="1:6" x14ac:dyDescent="0.35">
      <c r="A89" s="1">
        <v>44731</v>
      </c>
      <c r="B89" t="s">
        <v>2152</v>
      </c>
      <c r="C89" t="s">
        <v>2153</v>
      </c>
      <c r="D89" t="s">
        <v>2154</v>
      </c>
      <c r="E89" t="s">
        <v>2155</v>
      </c>
      <c r="F89" t="s">
        <v>2156</v>
      </c>
    </row>
    <row r="90" spans="1:6" x14ac:dyDescent="0.35">
      <c r="A90" s="1">
        <v>44738</v>
      </c>
      <c r="B90" t="s">
        <v>2157</v>
      </c>
      <c r="C90" t="s">
        <v>2158</v>
      </c>
      <c r="D90" t="s">
        <v>2159</v>
      </c>
      <c r="E90" t="s">
        <v>2160</v>
      </c>
      <c r="F90" t="s">
        <v>2161</v>
      </c>
    </row>
    <row r="91" spans="1:6" x14ac:dyDescent="0.35">
      <c r="A91" s="1">
        <v>44745</v>
      </c>
      <c r="B91" t="s">
        <v>2162</v>
      </c>
      <c r="C91" t="s">
        <v>2163</v>
      </c>
      <c r="D91" t="s">
        <v>2164</v>
      </c>
      <c r="E91" t="s">
        <v>2165</v>
      </c>
      <c r="F91" t="s">
        <v>2166</v>
      </c>
    </row>
    <row r="92" spans="1:6" x14ac:dyDescent="0.35">
      <c r="A92" s="1">
        <v>44752</v>
      </c>
      <c r="B92" t="s">
        <v>2167</v>
      </c>
      <c r="C92" t="s">
        <v>2168</v>
      </c>
      <c r="D92" t="s">
        <v>2169</v>
      </c>
      <c r="E92" t="s">
        <v>2170</v>
      </c>
      <c r="F92" t="s">
        <v>2171</v>
      </c>
    </row>
    <row r="93" spans="1:6" x14ac:dyDescent="0.35">
      <c r="A93" s="1">
        <v>44759</v>
      </c>
      <c r="B93" t="s">
        <v>2172</v>
      </c>
      <c r="C93" t="s">
        <v>2173</v>
      </c>
      <c r="D93" t="s">
        <v>2174</v>
      </c>
      <c r="E93" t="s">
        <v>2175</v>
      </c>
      <c r="F93" t="s">
        <v>2176</v>
      </c>
    </row>
    <row r="94" spans="1:6" x14ac:dyDescent="0.35">
      <c r="A94" s="1">
        <v>44766</v>
      </c>
      <c r="B94" t="s">
        <v>2177</v>
      </c>
      <c r="C94" t="s">
        <v>2178</v>
      </c>
      <c r="D94" t="s">
        <v>2179</v>
      </c>
      <c r="E94" t="s">
        <v>2180</v>
      </c>
      <c r="F94" t="s">
        <v>2181</v>
      </c>
    </row>
    <row r="95" spans="1:6" x14ac:dyDescent="0.35">
      <c r="A95" s="1">
        <v>44773</v>
      </c>
      <c r="B95" t="s">
        <v>2182</v>
      </c>
      <c r="C95" t="s">
        <v>2182</v>
      </c>
      <c r="D95" t="s">
        <v>2183</v>
      </c>
      <c r="E95" t="s">
        <v>2184</v>
      </c>
      <c r="F95" t="s">
        <v>2185</v>
      </c>
    </row>
    <row r="96" spans="1:6" x14ac:dyDescent="0.35">
      <c r="A96" s="1">
        <v>44780</v>
      </c>
      <c r="B96" t="s">
        <v>2186</v>
      </c>
      <c r="C96" t="s">
        <v>2187</v>
      </c>
      <c r="D96" t="s">
        <v>2188</v>
      </c>
      <c r="E96" t="s">
        <v>2189</v>
      </c>
      <c r="F96" t="s">
        <v>2190</v>
      </c>
    </row>
    <row r="97" spans="1:6" x14ac:dyDescent="0.35">
      <c r="A97" s="1">
        <v>44787</v>
      </c>
      <c r="B97" t="s">
        <v>2191</v>
      </c>
      <c r="C97" t="s">
        <v>2192</v>
      </c>
      <c r="D97" t="s">
        <v>2193</v>
      </c>
      <c r="E97" t="s">
        <v>2194</v>
      </c>
      <c r="F97" t="s">
        <v>2195</v>
      </c>
    </row>
    <row r="98" spans="1:6" x14ac:dyDescent="0.35">
      <c r="A98" s="1">
        <v>44794</v>
      </c>
      <c r="B98" t="s">
        <v>2196</v>
      </c>
      <c r="C98" t="s">
        <v>2197</v>
      </c>
      <c r="D98" t="s">
        <v>2198</v>
      </c>
      <c r="E98" t="s">
        <v>2198</v>
      </c>
      <c r="F98" t="s">
        <v>2199</v>
      </c>
    </row>
    <row r="99" spans="1:6" x14ac:dyDescent="0.35">
      <c r="A99" s="1">
        <v>44801</v>
      </c>
      <c r="B99" t="s">
        <v>2200</v>
      </c>
      <c r="C99" t="s">
        <v>2198</v>
      </c>
      <c r="D99" t="s">
        <v>2201</v>
      </c>
      <c r="E99" t="s">
        <v>2202</v>
      </c>
      <c r="F99" t="s">
        <v>2203</v>
      </c>
    </row>
    <row r="100" spans="1:6" x14ac:dyDescent="0.35">
      <c r="A100" s="1">
        <v>44808</v>
      </c>
      <c r="B100" t="s">
        <v>2204</v>
      </c>
      <c r="C100" t="s">
        <v>2205</v>
      </c>
      <c r="D100" t="s">
        <v>2206</v>
      </c>
      <c r="E100" t="s">
        <v>2201</v>
      </c>
      <c r="F100" t="s">
        <v>2207</v>
      </c>
    </row>
    <row r="101" spans="1:6" x14ac:dyDescent="0.35">
      <c r="A101" s="1">
        <v>44815</v>
      </c>
      <c r="B101" t="s">
        <v>2208</v>
      </c>
      <c r="C101" t="s">
        <v>2209</v>
      </c>
      <c r="D101" t="s">
        <v>2210</v>
      </c>
      <c r="E101" t="s">
        <v>2209</v>
      </c>
      <c r="F101" t="s">
        <v>2211</v>
      </c>
    </row>
    <row r="102" spans="1:6" x14ac:dyDescent="0.35">
      <c r="A102" s="1">
        <v>44822</v>
      </c>
      <c r="B102" t="s">
        <v>2212</v>
      </c>
      <c r="C102" t="s">
        <v>2213</v>
      </c>
      <c r="D102" t="s">
        <v>2214</v>
      </c>
      <c r="E102" t="s">
        <v>2215</v>
      </c>
      <c r="F102" t="s">
        <v>2216</v>
      </c>
    </row>
    <row r="103" spans="1:6" x14ac:dyDescent="0.35">
      <c r="A103" s="1">
        <v>44829</v>
      </c>
      <c r="B103" t="s">
        <v>2217</v>
      </c>
      <c r="C103" t="s">
        <v>2218</v>
      </c>
      <c r="D103" t="s">
        <v>2219</v>
      </c>
      <c r="E103" t="s">
        <v>2220</v>
      </c>
      <c r="F103" t="s">
        <v>2221</v>
      </c>
    </row>
    <row r="104" spans="1:6" x14ac:dyDescent="0.35">
      <c r="A104" s="1">
        <v>44836</v>
      </c>
      <c r="B104" t="s">
        <v>2222</v>
      </c>
      <c r="C104" t="s">
        <v>2223</v>
      </c>
      <c r="D104" t="s">
        <v>2224</v>
      </c>
      <c r="E104" t="s">
        <v>2225</v>
      </c>
      <c r="F104" t="s">
        <v>2226</v>
      </c>
    </row>
    <row r="105" spans="1:6" x14ac:dyDescent="0.35">
      <c r="A105" s="1">
        <v>44843</v>
      </c>
      <c r="B105" t="s">
        <v>2227</v>
      </c>
      <c r="C105" t="s">
        <v>2228</v>
      </c>
      <c r="D105" t="s">
        <v>2229</v>
      </c>
      <c r="E105" t="s">
        <v>2230</v>
      </c>
      <c r="F105" t="s">
        <v>2231</v>
      </c>
    </row>
    <row r="106" spans="1:6" x14ac:dyDescent="0.35">
      <c r="A106" s="1">
        <v>44850</v>
      </c>
      <c r="B106" t="s">
        <v>2232</v>
      </c>
      <c r="C106" t="s">
        <v>2233</v>
      </c>
      <c r="D106" t="s">
        <v>2234</v>
      </c>
      <c r="E106" t="s">
        <v>2235</v>
      </c>
      <c r="F106" t="s">
        <v>2236</v>
      </c>
    </row>
    <row r="107" spans="1:6" x14ac:dyDescent="0.35">
      <c r="A107" s="1">
        <v>44857</v>
      </c>
      <c r="B107" t="s">
        <v>2237</v>
      </c>
      <c r="C107" t="s">
        <v>2238</v>
      </c>
      <c r="D107" t="s">
        <v>2239</v>
      </c>
      <c r="E107" t="s">
        <v>2240</v>
      </c>
      <c r="F107" t="s">
        <v>2241</v>
      </c>
    </row>
    <row r="108" spans="1:6" x14ac:dyDescent="0.35">
      <c r="A108" s="1">
        <v>44864</v>
      </c>
      <c r="B108" t="s">
        <v>2242</v>
      </c>
      <c r="C108" t="s">
        <v>2243</v>
      </c>
      <c r="D108" t="s">
        <v>2244</v>
      </c>
      <c r="E108" t="s">
        <v>2245</v>
      </c>
      <c r="F108" t="s">
        <v>2246</v>
      </c>
    </row>
    <row r="109" spans="1:6" x14ac:dyDescent="0.35">
      <c r="A109" s="1">
        <v>44871</v>
      </c>
      <c r="B109" t="s">
        <v>2245</v>
      </c>
      <c r="C109" t="s">
        <v>2247</v>
      </c>
      <c r="D109" t="s">
        <v>2248</v>
      </c>
      <c r="E109" t="s">
        <v>2249</v>
      </c>
      <c r="F109" t="s">
        <v>2250</v>
      </c>
    </row>
    <row r="110" spans="1:6" x14ac:dyDescent="0.35">
      <c r="A110" s="1">
        <v>44878</v>
      </c>
      <c r="B110" t="s">
        <v>2251</v>
      </c>
      <c r="C110" t="s">
        <v>2252</v>
      </c>
      <c r="D110" t="s">
        <v>2253</v>
      </c>
      <c r="E110" t="s">
        <v>2254</v>
      </c>
      <c r="F110" t="s">
        <v>2255</v>
      </c>
    </row>
    <row r="111" spans="1:6" x14ac:dyDescent="0.35">
      <c r="A111" s="1">
        <v>44885</v>
      </c>
      <c r="B111" t="s">
        <v>2256</v>
      </c>
      <c r="C111" t="s">
        <v>2257</v>
      </c>
      <c r="D111" t="s">
        <v>2256</v>
      </c>
      <c r="E111" t="s">
        <v>2258</v>
      </c>
      <c r="F111" t="s">
        <v>2259</v>
      </c>
    </row>
    <row r="112" spans="1:6" x14ac:dyDescent="0.35">
      <c r="A112" s="1">
        <v>44892</v>
      </c>
      <c r="B112" t="s">
        <v>2260</v>
      </c>
      <c r="C112" t="s">
        <v>2261</v>
      </c>
      <c r="D112" t="s">
        <v>2262</v>
      </c>
      <c r="E112" t="s">
        <v>2247</v>
      </c>
      <c r="F112" t="s">
        <v>2263</v>
      </c>
    </row>
    <row r="113" spans="1:6" x14ac:dyDescent="0.35">
      <c r="A113" s="1">
        <v>44899</v>
      </c>
      <c r="B113" t="s">
        <v>2247</v>
      </c>
      <c r="C113" t="s">
        <v>2264</v>
      </c>
      <c r="D113" t="s">
        <v>2265</v>
      </c>
      <c r="E113" t="s">
        <v>2266</v>
      </c>
      <c r="F113" t="s">
        <v>2267</v>
      </c>
    </row>
    <row r="114" spans="1:6" x14ac:dyDescent="0.35">
      <c r="A114" s="1">
        <v>44906</v>
      </c>
      <c r="B114" t="s">
        <v>2268</v>
      </c>
      <c r="C114" t="s">
        <v>2269</v>
      </c>
      <c r="D114" t="s">
        <v>2270</v>
      </c>
      <c r="E114" t="s">
        <v>2271</v>
      </c>
      <c r="F114" t="s">
        <v>2272</v>
      </c>
    </row>
    <row r="115" spans="1:6" x14ac:dyDescent="0.35">
      <c r="A115" s="1">
        <v>44913</v>
      </c>
      <c r="B115" t="s">
        <v>2273</v>
      </c>
      <c r="C115" t="s">
        <v>2252</v>
      </c>
      <c r="D115" t="s">
        <v>2274</v>
      </c>
      <c r="E115" t="s">
        <v>2275</v>
      </c>
      <c r="F115" t="s">
        <v>2276</v>
      </c>
    </row>
    <row r="116" spans="1:6" x14ac:dyDescent="0.35">
      <c r="A116" s="1">
        <v>44920</v>
      </c>
      <c r="B116" t="s">
        <v>2277</v>
      </c>
      <c r="C116" t="s">
        <v>2278</v>
      </c>
      <c r="D116" t="s">
        <v>2279</v>
      </c>
      <c r="E116" t="s">
        <v>2280</v>
      </c>
      <c r="F116" t="s">
        <v>2281</v>
      </c>
    </row>
    <row r="117" spans="1:6" x14ac:dyDescent="0.35">
      <c r="A117" s="1">
        <v>44927</v>
      </c>
      <c r="B117" t="s">
        <v>2282</v>
      </c>
      <c r="C117" t="s">
        <v>2283</v>
      </c>
      <c r="D117" t="s">
        <v>2284</v>
      </c>
      <c r="E117" t="s">
        <v>2285</v>
      </c>
      <c r="F117" t="s">
        <v>2286</v>
      </c>
    </row>
    <row r="118" spans="1:6" x14ac:dyDescent="0.35">
      <c r="A118" s="1">
        <v>44934</v>
      </c>
      <c r="B118" t="s">
        <v>2287</v>
      </c>
      <c r="C118" t="s">
        <v>2288</v>
      </c>
      <c r="D118" t="s">
        <v>2289</v>
      </c>
      <c r="E118" t="s">
        <v>2290</v>
      </c>
      <c r="F118" t="s">
        <v>2291</v>
      </c>
    </row>
    <row r="119" spans="1:6" x14ac:dyDescent="0.35">
      <c r="A119" s="1">
        <v>44941</v>
      </c>
      <c r="B119" t="s">
        <v>2292</v>
      </c>
      <c r="C119" t="s">
        <v>2293</v>
      </c>
      <c r="D119" t="s">
        <v>2294</v>
      </c>
      <c r="E119" t="s">
        <v>2295</v>
      </c>
      <c r="F119" t="s">
        <v>2296</v>
      </c>
    </row>
    <row r="120" spans="1:6" x14ac:dyDescent="0.35">
      <c r="A120" s="1">
        <v>44948</v>
      </c>
      <c r="B120" t="s">
        <v>2277</v>
      </c>
      <c r="C120" t="s">
        <v>2297</v>
      </c>
      <c r="D120" t="s">
        <v>2298</v>
      </c>
      <c r="E120" t="s">
        <v>2299</v>
      </c>
      <c r="F120" t="s">
        <v>2300</v>
      </c>
    </row>
    <row r="121" spans="1:6" x14ac:dyDescent="0.35">
      <c r="A121" s="1">
        <v>44955</v>
      </c>
      <c r="B121" t="s">
        <v>2301</v>
      </c>
      <c r="C121" t="s">
        <v>2302</v>
      </c>
      <c r="D121" t="s">
        <v>2303</v>
      </c>
      <c r="E121" t="s">
        <v>2304</v>
      </c>
      <c r="F121" t="s">
        <v>2305</v>
      </c>
    </row>
    <row r="122" spans="1:6" x14ac:dyDescent="0.35">
      <c r="A122" s="1">
        <v>44962</v>
      </c>
      <c r="B122" t="s">
        <v>2306</v>
      </c>
      <c r="C122" t="s">
        <v>2307</v>
      </c>
      <c r="D122" t="s">
        <v>2308</v>
      </c>
      <c r="E122" t="s">
        <v>2309</v>
      </c>
      <c r="F122" t="s">
        <v>2310</v>
      </c>
    </row>
    <row r="123" spans="1:6" x14ac:dyDescent="0.35">
      <c r="A123" s="1">
        <v>44969</v>
      </c>
      <c r="B123" t="s">
        <v>2311</v>
      </c>
      <c r="C123" t="s">
        <v>2312</v>
      </c>
      <c r="D123" t="s">
        <v>2313</v>
      </c>
      <c r="E123" t="s">
        <v>2314</v>
      </c>
      <c r="F123" t="s">
        <v>2315</v>
      </c>
    </row>
    <row r="124" spans="1:6" x14ac:dyDescent="0.35">
      <c r="A124" s="1">
        <v>44976</v>
      </c>
      <c r="B124" t="s">
        <v>2316</v>
      </c>
      <c r="C124" t="s">
        <v>2252</v>
      </c>
      <c r="D124" t="s">
        <v>2317</v>
      </c>
      <c r="E124" t="s">
        <v>2318</v>
      </c>
      <c r="F124" t="s">
        <v>2319</v>
      </c>
    </row>
    <row r="125" spans="1:6" x14ac:dyDescent="0.35">
      <c r="A125" s="1">
        <v>44983</v>
      </c>
      <c r="B125" t="s">
        <v>2320</v>
      </c>
      <c r="C125" t="s">
        <v>2321</v>
      </c>
      <c r="D125" t="s">
        <v>2322</v>
      </c>
      <c r="E125" t="s">
        <v>2323</v>
      </c>
      <c r="F125" t="s">
        <v>2324</v>
      </c>
    </row>
    <row r="126" spans="1:6" x14ac:dyDescent="0.35">
      <c r="A126" s="1">
        <v>44990</v>
      </c>
      <c r="B126" t="s">
        <v>2282</v>
      </c>
      <c r="C126" t="s">
        <v>2325</v>
      </c>
      <c r="D126" t="s">
        <v>2326</v>
      </c>
      <c r="E126" t="s">
        <v>2327</v>
      </c>
      <c r="F126" t="s">
        <v>2328</v>
      </c>
    </row>
    <row r="127" spans="1:6" x14ac:dyDescent="0.35">
      <c r="A127" s="1">
        <v>44997</v>
      </c>
      <c r="B127" t="s">
        <v>2273</v>
      </c>
      <c r="C127" t="s">
        <v>2297</v>
      </c>
      <c r="D127" t="s">
        <v>2329</v>
      </c>
      <c r="E127" t="s">
        <v>2330</v>
      </c>
      <c r="F127" t="s">
        <v>2331</v>
      </c>
    </row>
    <row r="128" spans="1:6" x14ac:dyDescent="0.35">
      <c r="A128" s="1">
        <v>45004</v>
      </c>
      <c r="B128" t="s">
        <v>2332</v>
      </c>
      <c r="C128" t="s">
        <v>2333</v>
      </c>
      <c r="D128" t="s">
        <v>2233</v>
      </c>
      <c r="E128" t="s">
        <v>2303</v>
      </c>
      <c r="F128" t="s">
        <v>2334</v>
      </c>
    </row>
    <row r="129" spans="1:6" x14ac:dyDescent="0.35">
      <c r="A129" s="1">
        <v>45011</v>
      </c>
      <c r="B129" t="s">
        <v>2282</v>
      </c>
      <c r="C129" t="s">
        <v>2335</v>
      </c>
      <c r="D129" t="s">
        <v>2336</v>
      </c>
      <c r="E129" t="s">
        <v>2337</v>
      </c>
      <c r="F129" t="s">
        <v>2338</v>
      </c>
    </row>
    <row r="130" spans="1:6" x14ac:dyDescent="0.35">
      <c r="A130" s="1">
        <v>45018</v>
      </c>
      <c r="B130" t="s">
        <v>2339</v>
      </c>
      <c r="C130" t="s">
        <v>2340</v>
      </c>
      <c r="D130" t="s">
        <v>2341</v>
      </c>
      <c r="E130" t="s">
        <v>2342</v>
      </c>
      <c r="F130" t="s">
        <v>2343</v>
      </c>
    </row>
    <row r="131" spans="1:6" x14ac:dyDescent="0.35">
      <c r="A131" s="1">
        <v>45025</v>
      </c>
      <c r="B131" t="s">
        <v>2344</v>
      </c>
      <c r="C131" t="s">
        <v>2345</v>
      </c>
      <c r="D131" t="s">
        <v>2346</v>
      </c>
      <c r="E131" t="s">
        <v>2347</v>
      </c>
      <c r="F131" t="s">
        <v>2348</v>
      </c>
    </row>
    <row r="132" spans="1:6" x14ac:dyDescent="0.35">
      <c r="A132" s="1">
        <v>45032</v>
      </c>
      <c r="B132" t="s">
        <v>2349</v>
      </c>
      <c r="C132" t="s">
        <v>2350</v>
      </c>
      <c r="D132" t="s">
        <v>2351</v>
      </c>
      <c r="E132" t="s">
        <v>2352</v>
      </c>
      <c r="F132" t="s">
        <v>2353</v>
      </c>
    </row>
    <row r="133" spans="1:6" x14ac:dyDescent="0.35">
      <c r="A133" s="1">
        <v>45039</v>
      </c>
      <c r="B133" t="s">
        <v>2354</v>
      </c>
      <c r="C133" t="s">
        <v>2355</v>
      </c>
      <c r="D133" t="s">
        <v>2356</v>
      </c>
      <c r="E133" t="s">
        <v>2357</v>
      </c>
      <c r="F133" t="s">
        <v>2358</v>
      </c>
    </row>
    <row r="134" spans="1:6" x14ac:dyDescent="0.35">
      <c r="A134" s="1">
        <v>45046</v>
      </c>
      <c r="B134" t="s">
        <v>2359</v>
      </c>
      <c r="C134" t="s">
        <v>2360</v>
      </c>
      <c r="D134" t="s">
        <v>2361</v>
      </c>
      <c r="E134" t="s">
        <v>2362</v>
      </c>
      <c r="F134" t="s">
        <v>2363</v>
      </c>
    </row>
    <row r="135" spans="1:6" x14ac:dyDescent="0.35">
      <c r="A135" s="1">
        <v>45053</v>
      </c>
      <c r="B135" t="s">
        <v>2364</v>
      </c>
      <c r="C135" t="s">
        <v>2365</v>
      </c>
      <c r="D135" t="s">
        <v>2339</v>
      </c>
      <c r="E135" t="s">
        <v>2366</v>
      </c>
      <c r="F135" t="s">
        <v>2367</v>
      </c>
    </row>
    <row r="136" spans="1:6" x14ac:dyDescent="0.35">
      <c r="A136" s="1">
        <v>45060</v>
      </c>
      <c r="B136" t="s">
        <v>2368</v>
      </c>
      <c r="C136" t="s">
        <v>2369</v>
      </c>
      <c r="D136" t="s">
        <v>2370</v>
      </c>
      <c r="E136" t="s">
        <v>2371</v>
      </c>
      <c r="F136" t="s">
        <v>2372</v>
      </c>
    </row>
    <row r="137" spans="1:6" x14ac:dyDescent="0.35">
      <c r="A137" s="1">
        <v>45067</v>
      </c>
      <c r="B137" t="s">
        <v>2373</v>
      </c>
      <c r="C137" t="s">
        <v>2374</v>
      </c>
      <c r="D137" t="s">
        <v>2375</v>
      </c>
      <c r="E137" t="s">
        <v>2376</v>
      </c>
      <c r="F137" t="s">
        <v>2377</v>
      </c>
    </row>
    <row r="138" spans="1:6" x14ac:dyDescent="0.35">
      <c r="A138" s="1">
        <v>45074</v>
      </c>
      <c r="B138" t="s">
        <v>2378</v>
      </c>
      <c r="C138" t="s">
        <v>2379</v>
      </c>
      <c r="D138" t="s">
        <v>2380</v>
      </c>
      <c r="E138" t="s">
        <v>2381</v>
      </c>
      <c r="F138" t="s">
        <v>2382</v>
      </c>
    </row>
    <row r="139" spans="1:6" x14ac:dyDescent="0.35">
      <c r="A139" s="1">
        <v>45081</v>
      </c>
      <c r="B139" t="s">
        <v>2383</v>
      </c>
      <c r="C139" t="s">
        <v>2384</v>
      </c>
      <c r="D139" t="s">
        <v>2385</v>
      </c>
      <c r="E139" t="s">
        <v>2386</v>
      </c>
      <c r="F139" t="s">
        <v>2387</v>
      </c>
    </row>
    <row r="140" spans="1:6" x14ac:dyDescent="0.35">
      <c r="A140" s="1">
        <v>45088</v>
      </c>
      <c r="B140" t="s">
        <v>2388</v>
      </c>
      <c r="C140" t="s">
        <v>2306</v>
      </c>
      <c r="D140" t="s">
        <v>2389</v>
      </c>
      <c r="E140" t="s">
        <v>2390</v>
      </c>
      <c r="F140" t="s">
        <v>2391</v>
      </c>
    </row>
    <row r="141" spans="1:6" x14ac:dyDescent="0.35">
      <c r="A141" s="1">
        <v>45095</v>
      </c>
      <c r="B141">
        <v>133</v>
      </c>
      <c r="C141">
        <v>173</v>
      </c>
      <c r="D141" t="s">
        <v>2392</v>
      </c>
      <c r="E141">
        <v>170</v>
      </c>
      <c r="F141">
        <v>6421712</v>
      </c>
    </row>
    <row r="142" spans="1:6" x14ac:dyDescent="0.35">
      <c r="A142" s="1">
        <v>45102</v>
      </c>
      <c r="B142">
        <v>169</v>
      </c>
      <c r="C142" t="s">
        <v>2393</v>
      </c>
      <c r="D142">
        <v>152</v>
      </c>
      <c r="E142">
        <v>152</v>
      </c>
      <c r="F142">
        <v>2637724</v>
      </c>
    </row>
    <row r="143" spans="1:6" x14ac:dyDescent="0.35">
      <c r="A143" s="1">
        <v>45109</v>
      </c>
      <c r="B143" t="s">
        <v>2394</v>
      </c>
      <c r="C143" t="s">
        <v>2395</v>
      </c>
      <c r="D143" t="s">
        <v>2396</v>
      </c>
      <c r="E143" t="s">
        <v>2397</v>
      </c>
      <c r="F143">
        <v>1900263</v>
      </c>
    </row>
    <row r="144" spans="1:6" x14ac:dyDescent="0.35">
      <c r="A144" s="1">
        <v>45116</v>
      </c>
      <c r="B144">
        <v>155</v>
      </c>
      <c r="C144" t="s">
        <v>2398</v>
      </c>
      <c r="D144" t="s">
        <v>2399</v>
      </c>
      <c r="E144">
        <v>145</v>
      </c>
      <c r="F144">
        <v>1445492</v>
      </c>
    </row>
    <row r="145" spans="1:6" x14ac:dyDescent="0.35">
      <c r="A145" s="1">
        <v>45123</v>
      </c>
      <c r="B145" t="s">
        <v>2400</v>
      </c>
      <c r="C145" t="s">
        <v>2401</v>
      </c>
      <c r="D145" t="s">
        <v>2402</v>
      </c>
      <c r="E145" t="s">
        <v>2403</v>
      </c>
      <c r="F145">
        <v>1129775</v>
      </c>
    </row>
    <row r="146" spans="1:6" x14ac:dyDescent="0.35">
      <c r="A146" s="1">
        <v>45130</v>
      </c>
      <c r="B146" t="s">
        <v>2404</v>
      </c>
      <c r="C146">
        <v>161</v>
      </c>
      <c r="D146" t="s">
        <v>2405</v>
      </c>
      <c r="E146" t="s">
        <v>2406</v>
      </c>
      <c r="F146">
        <v>1094185</v>
      </c>
    </row>
    <row r="147" spans="1:6" x14ac:dyDescent="0.35">
      <c r="A147" s="1">
        <v>45137</v>
      </c>
      <c r="B147" t="s">
        <v>2407</v>
      </c>
      <c r="C147" t="s">
        <v>2408</v>
      </c>
      <c r="D147" t="s">
        <v>2409</v>
      </c>
      <c r="E147" t="s">
        <v>2410</v>
      </c>
      <c r="F147">
        <v>1352988</v>
      </c>
    </row>
    <row r="148" spans="1:6" x14ac:dyDescent="0.35">
      <c r="A148" s="1">
        <v>45144</v>
      </c>
      <c r="B148" t="s">
        <v>2411</v>
      </c>
      <c r="C148" t="s">
        <v>2408</v>
      </c>
      <c r="D148" t="s">
        <v>2412</v>
      </c>
      <c r="E148" t="s">
        <v>2413</v>
      </c>
      <c r="F148">
        <v>1226016</v>
      </c>
    </row>
    <row r="149" spans="1:6" x14ac:dyDescent="0.35">
      <c r="A149" s="1">
        <v>45151</v>
      </c>
      <c r="B149" t="s">
        <v>2414</v>
      </c>
      <c r="C149">
        <v>163</v>
      </c>
      <c r="D149" t="s">
        <v>2415</v>
      </c>
      <c r="E149" t="s">
        <v>2416</v>
      </c>
      <c r="F149">
        <v>695596</v>
      </c>
    </row>
    <row r="150" spans="1:6" x14ac:dyDescent="0.35">
      <c r="A150" s="1">
        <v>45158</v>
      </c>
      <c r="B150" t="s">
        <v>2417</v>
      </c>
      <c r="C150" t="s">
        <v>2418</v>
      </c>
      <c r="D150" t="s">
        <v>2419</v>
      </c>
      <c r="E150">
        <v>154</v>
      </c>
      <c r="F150">
        <v>775762</v>
      </c>
    </row>
    <row r="151" spans="1:6" x14ac:dyDescent="0.35">
      <c r="A151" s="1">
        <v>45165</v>
      </c>
      <c r="B151" t="s">
        <v>2420</v>
      </c>
      <c r="C151" t="s">
        <v>2421</v>
      </c>
      <c r="D151" t="s">
        <v>2422</v>
      </c>
      <c r="E151" t="s">
        <v>2423</v>
      </c>
      <c r="F151">
        <v>1069704</v>
      </c>
    </row>
    <row r="152" spans="1:6" x14ac:dyDescent="0.35">
      <c r="A152" s="1">
        <v>45172</v>
      </c>
      <c r="B152" t="s">
        <v>2424</v>
      </c>
      <c r="C152">
        <v>158</v>
      </c>
      <c r="D152">
        <v>145</v>
      </c>
      <c r="E152" t="s">
        <v>2425</v>
      </c>
      <c r="F152">
        <v>1216082</v>
      </c>
    </row>
    <row r="153" spans="1:6" x14ac:dyDescent="0.35">
      <c r="A153" s="1">
        <v>45179</v>
      </c>
      <c r="B153">
        <v>151</v>
      </c>
      <c r="C153" t="s">
        <v>2426</v>
      </c>
      <c r="D153" t="s">
        <v>2427</v>
      </c>
      <c r="E153" t="s">
        <v>2428</v>
      </c>
      <c r="F153">
        <v>1467327</v>
      </c>
    </row>
    <row r="154" spans="1:6" x14ac:dyDescent="0.35">
      <c r="A154" s="1">
        <v>45186</v>
      </c>
      <c r="B154" t="s">
        <v>2412</v>
      </c>
      <c r="C154" t="s">
        <v>2429</v>
      </c>
      <c r="D154" t="s">
        <v>2430</v>
      </c>
      <c r="E154" t="s">
        <v>2431</v>
      </c>
      <c r="F154">
        <v>1790005</v>
      </c>
    </row>
    <row r="155" spans="1:6" x14ac:dyDescent="0.35">
      <c r="A155" s="1">
        <v>45193</v>
      </c>
      <c r="B155" t="s">
        <v>2432</v>
      </c>
      <c r="C155" t="s">
        <v>2433</v>
      </c>
      <c r="D155" t="s">
        <v>2434</v>
      </c>
      <c r="E155" t="s">
        <v>2435</v>
      </c>
      <c r="F155">
        <v>1492480</v>
      </c>
    </row>
    <row r="156" spans="1:6" x14ac:dyDescent="0.35">
      <c r="A156" s="1">
        <v>45200</v>
      </c>
      <c r="B156" t="s">
        <v>2436</v>
      </c>
      <c r="C156" t="s">
        <v>2437</v>
      </c>
      <c r="D156" t="s">
        <v>2438</v>
      </c>
      <c r="E156" t="s">
        <v>2439</v>
      </c>
      <c r="F156">
        <v>3338552</v>
      </c>
    </row>
    <row r="157" spans="1:6" x14ac:dyDescent="0.35">
      <c r="A157" s="1">
        <v>45207</v>
      </c>
      <c r="B157" t="s">
        <v>2440</v>
      </c>
      <c r="C157" t="s">
        <v>2441</v>
      </c>
      <c r="D157" t="s">
        <v>2442</v>
      </c>
      <c r="E157" t="s">
        <v>2443</v>
      </c>
      <c r="F157">
        <v>3401431</v>
      </c>
    </row>
    <row r="158" spans="1:6" x14ac:dyDescent="0.35">
      <c r="A158" s="1">
        <v>45214</v>
      </c>
      <c r="B158" t="s">
        <v>2444</v>
      </c>
      <c r="C158" t="s">
        <v>2445</v>
      </c>
      <c r="D158" t="s">
        <v>2446</v>
      </c>
      <c r="E158" t="s">
        <v>2447</v>
      </c>
      <c r="F158">
        <v>2291589</v>
      </c>
    </row>
    <row r="159" spans="1:6" x14ac:dyDescent="0.35">
      <c r="A159" s="1">
        <v>45221</v>
      </c>
      <c r="B159">
        <v>108</v>
      </c>
      <c r="C159" t="s">
        <v>2448</v>
      </c>
      <c r="D159" t="s">
        <v>2449</v>
      </c>
      <c r="E159" t="s">
        <v>2450</v>
      </c>
      <c r="F159">
        <v>1936900</v>
      </c>
    </row>
    <row r="160" spans="1:6" x14ac:dyDescent="0.35">
      <c r="A160" s="1">
        <v>45228</v>
      </c>
      <c r="B160" t="s">
        <v>2451</v>
      </c>
      <c r="C160">
        <v>109</v>
      </c>
      <c r="D160" t="s">
        <v>2452</v>
      </c>
      <c r="E160" t="s">
        <v>2453</v>
      </c>
      <c r="F160">
        <v>1493330</v>
      </c>
    </row>
    <row r="161" spans="1:6" x14ac:dyDescent="0.35">
      <c r="A161" s="1">
        <v>45235</v>
      </c>
      <c r="B161" t="s">
        <v>2454</v>
      </c>
      <c r="C161" t="s">
        <v>2455</v>
      </c>
      <c r="D161">
        <v>105</v>
      </c>
      <c r="E161">
        <v>110</v>
      </c>
      <c r="F161">
        <v>1275742</v>
      </c>
    </row>
    <row r="162" spans="1:6" x14ac:dyDescent="0.35">
      <c r="A162" s="1">
        <v>45242</v>
      </c>
      <c r="B162" t="s">
        <v>2456</v>
      </c>
      <c r="C162" t="s">
        <v>2457</v>
      </c>
      <c r="D162" t="s">
        <v>2458</v>
      </c>
      <c r="E162" t="s">
        <v>2459</v>
      </c>
      <c r="F162">
        <v>974373</v>
      </c>
    </row>
    <row r="163" spans="1:6" x14ac:dyDescent="0.35">
      <c r="A163" s="1">
        <v>45249</v>
      </c>
      <c r="B163" t="s">
        <v>2460</v>
      </c>
      <c r="C163" t="s">
        <v>2461</v>
      </c>
      <c r="D163" t="s">
        <v>2462</v>
      </c>
      <c r="E163" t="s">
        <v>2463</v>
      </c>
      <c r="F163">
        <v>1483012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6</vt:i4>
      </vt:variant>
    </vt:vector>
  </HeadingPairs>
  <TitlesOfParts>
    <vt:vector size="18" baseType="lpstr">
      <vt:lpstr>korel</vt:lpstr>
      <vt:lpstr>baza</vt:lpstr>
      <vt:lpstr>2 skladnikowy</vt:lpstr>
      <vt:lpstr>Arkusz9</vt:lpstr>
      <vt:lpstr>tab ptrz</vt:lpstr>
      <vt:lpstr>wig20_w</vt:lpstr>
      <vt:lpstr>asseco</vt:lpstr>
      <vt:lpstr>allegro</vt:lpstr>
      <vt:lpstr>C D Project</vt:lpstr>
      <vt:lpstr>KGHM</vt:lpstr>
      <vt:lpstr>Millenium</vt:lpstr>
      <vt:lpstr>PZU</vt:lpstr>
      <vt:lpstr>asseco!acp_w</vt:lpstr>
      <vt:lpstr>allegro!ale_w</vt:lpstr>
      <vt:lpstr>'C D Project'!cdr_w</vt:lpstr>
      <vt:lpstr>KGHM!kgh_w</vt:lpstr>
      <vt:lpstr>Millenium!mil_w</vt:lpstr>
      <vt:lpstr>PZU!pzu_w__2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s-014-35</dc:creator>
  <cp:lastModifiedBy>RisSetupInstall</cp:lastModifiedBy>
  <dcterms:created xsi:type="dcterms:W3CDTF">2023-12-02T15:28:07Z</dcterms:created>
  <dcterms:modified xsi:type="dcterms:W3CDTF">2023-12-02T17:13:33Z</dcterms:modified>
</cp:coreProperties>
</file>